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4535" activeTab="4"/>
  </bookViews>
  <sheets>
    <sheet name="Brzkov 25.9.03" sheetId="1" r:id="rId1"/>
    <sheet name="Kukla 20.10.04" sheetId="2" r:id="rId2"/>
    <sheet name="JindrichII 22.10.03" sheetId="3" r:id="rId3"/>
    <sheet name="Jindrich II 23.08.04" sheetId="4" r:id="rId4"/>
    <sheet name="Jindrich II 10.05.06" sheetId="5" r:id="rId5"/>
  </sheets>
  <definedNames/>
  <calcPr fullCalcOnLoad="1"/>
</workbook>
</file>

<file path=xl/comments3.xml><?xml version="1.0" encoding="utf-8"?>
<comments xmlns="http://schemas.openxmlformats.org/spreadsheetml/2006/main">
  <authors>
    <author>Martin Stejskal</author>
  </authors>
  <commentList>
    <comment ref="I21" authorId="0">
      <text>
        <r>
          <rPr>
            <b/>
            <sz val="8"/>
            <rFont val="Tahoma"/>
            <family val="0"/>
          </rPr>
          <t>Martin Stejskal:</t>
        </r>
        <r>
          <rPr>
            <sz val="8"/>
            <rFont val="Tahoma"/>
            <family val="0"/>
          </rPr>
          <t xml:space="preserve">
hloubka 140m</t>
        </r>
      </text>
    </comment>
    <comment ref="I32" authorId="0">
      <text>
        <r>
          <rPr>
            <b/>
            <sz val="8"/>
            <rFont val="Tahoma"/>
            <family val="0"/>
          </rPr>
          <t>Martin Stejskal:</t>
        </r>
        <r>
          <rPr>
            <sz val="8"/>
            <rFont val="Tahoma"/>
            <family val="0"/>
          </rPr>
          <t xml:space="preserve">
hloubka 1200m
</t>
        </r>
      </text>
    </comment>
    <comment ref="E4" authorId="0">
      <text>
        <r>
          <rPr>
            <b/>
            <sz val="8"/>
            <rFont val="Tahoma"/>
            <family val="0"/>
          </rPr>
          <t>Martin Stejskal:
je přepočet 220 (pouzitých)?
Nebo to je 242?</t>
        </r>
      </text>
    </comment>
    <comment ref="D4" authorId="0">
      <text>
        <r>
          <rPr>
            <b/>
            <sz val="8"/>
            <rFont val="Tahoma"/>
            <family val="0"/>
          </rPr>
          <t>Martin Stejskal:</t>
        </r>
        <r>
          <rPr>
            <sz val="8"/>
            <rFont val="Tahoma"/>
            <family val="0"/>
          </rPr>
          <t xml:space="preserve">
Dle dotupných informcí měla být 135 pod ohlubní</t>
        </r>
      </text>
    </comment>
    <comment ref="C5" authorId="0">
      <text>
        <r>
          <rPr>
            <b/>
            <sz val="8"/>
            <rFont val="Tahoma"/>
            <family val="0"/>
          </rPr>
          <t>Martin Stejskal:</t>
        </r>
        <r>
          <rPr>
            <sz val="8"/>
            <rFont val="Tahoma"/>
            <family val="0"/>
          </rPr>
          <t xml:space="preserve">
Diamo</t>
        </r>
      </text>
    </comment>
    <comment ref="F4" authorId="0">
      <text>
        <r>
          <rPr>
            <b/>
            <sz val="8"/>
            <rFont val="Tahoma"/>
            <family val="0"/>
          </rPr>
          <t>Martin Stejskal:</t>
        </r>
        <r>
          <rPr>
            <sz val="8"/>
            <rFont val="Tahoma"/>
            <family val="0"/>
          </rPr>
          <t xml:space="preserve">
předpokládám AgCl</t>
        </r>
      </text>
    </comment>
  </commentList>
</comments>
</file>

<file path=xl/sharedStrings.xml><?xml version="1.0" encoding="utf-8"?>
<sst xmlns="http://schemas.openxmlformats.org/spreadsheetml/2006/main" count="782" uniqueCount="285">
  <si>
    <t>pH</t>
  </si>
  <si>
    <t xml:space="preserve">  As</t>
  </si>
  <si>
    <t xml:space="preserve">  Ca</t>
  </si>
  <si>
    <t xml:space="preserve">  Cd</t>
  </si>
  <si>
    <t xml:space="preserve">  Cl-</t>
  </si>
  <si>
    <t xml:space="preserve">  Cu</t>
  </si>
  <si>
    <t xml:space="preserve">  Fe</t>
  </si>
  <si>
    <t xml:space="preserve">  HCO3-</t>
  </si>
  <si>
    <t xml:space="preserve">  K</t>
  </si>
  <si>
    <t xml:space="preserve">  Mg</t>
  </si>
  <si>
    <t xml:space="preserve">  Mn</t>
  </si>
  <si>
    <t xml:space="preserve">  Na</t>
  </si>
  <si>
    <t xml:space="preserve">  Ni</t>
  </si>
  <si>
    <t xml:space="preserve">  NL</t>
  </si>
  <si>
    <t xml:space="preserve">  NO3-</t>
  </si>
  <si>
    <t xml:space="preserve">  RL 105°C</t>
  </si>
  <si>
    <t xml:space="preserve">  SO4</t>
  </si>
  <si>
    <t xml:space="preserve">  µg/l</t>
  </si>
  <si>
    <t xml:space="preserve">  mg/l</t>
  </si>
  <si>
    <t xml:space="preserve">  č.1</t>
  </si>
  <si>
    <t xml:space="preserve">  &lt;0,2</t>
  </si>
  <si>
    <t xml:space="preserve">  &lt;2</t>
  </si>
  <si>
    <t xml:space="preserve">  č.2</t>
  </si>
  <si>
    <t xml:space="preserve">  č.4</t>
  </si>
  <si>
    <t xml:space="preserve">  č.5</t>
  </si>
  <si>
    <t xml:space="preserve">  č.6</t>
  </si>
  <si>
    <t xml:space="preserve">  č.7</t>
  </si>
  <si>
    <t xml:space="preserve">  č.8</t>
  </si>
  <si>
    <t xml:space="preserve">  č.9</t>
  </si>
  <si>
    <t xml:space="preserve">  č.10</t>
  </si>
  <si>
    <t xml:space="preserve">  č.11</t>
  </si>
  <si>
    <t xml:space="preserve">  č.12</t>
  </si>
  <si>
    <t xml:space="preserve">  č.13</t>
  </si>
  <si>
    <t xml:space="preserve">  č.14</t>
  </si>
  <si>
    <t xml:space="preserve">  č.15</t>
  </si>
  <si>
    <t xml:space="preserve">  č.16</t>
  </si>
  <si>
    <t xml:space="preserve">  č.17</t>
  </si>
  <si>
    <t xml:space="preserve">  č.18</t>
  </si>
  <si>
    <t xml:space="preserve">  č.19</t>
  </si>
  <si>
    <t xml:space="preserve">  č.20</t>
  </si>
  <si>
    <t xml:space="preserve">  č.21</t>
  </si>
  <si>
    <t xml:space="preserve">  č.22</t>
  </si>
  <si>
    <t xml:space="preserve">  č.23</t>
  </si>
  <si>
    <t xml:space="preserve">  č.24</t>
  </si>
  <si>
    <t xml:space="preserve">  č.25</t>
  </si>
  <si>
    <t xml:space="preserve">  č.26</t>
  </si>
  <si>
    <t xml:space="preserve">  č.27</t>
  </si>
  <si>
    <t>teplota</t>
  </si>
  <si>
    <t>tlak</t>
  </si>
  <si>
    <t>[m]</t>
  </si>
  <si>
    <t>[mV]</t>
  </si>
  <si>
    <r>
      <t>[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C]</t>
    </r>
  </si>
  <si>
    <t>[MPa]</t>
  </si>
  <si>
    <t>[mg/l]</t>
  </si>
  <si>
    <t xml:space="preserve">         označení</t>
  </si>
  <si>
    <t>vzorku</t>
  </si>
  <si>
    <t>protokolu</t>
  </si>
  <si>
    <t>Eh(H)</t>
  </si>
  <si>
    <t>Eh(terén)</t>
  </si>
  <si>
    <t>č.3</t>
  </si>
  <si>
    <t>číslo vzorku:</t>
  </si>
  <si>
    <t>hloubka [m]</t>
  </si>
  <si>
    <t>Eh</t>
  </si>
  <si>
    <t>T [°C]</t>
  </si>
  <si>
    <t>Ca</t>
  </si>
  <si>
    <t>Fe</t>
  </si>
  <si>
    <t>HCO3-</t>
  </si>
  <si>
    <t>K</t>
  </si>
  <si>
    <t>Mg</t>
  </si>
  <si>
    <t>Mn</t>
  </si>
  <si>
    <t>Na</t>
  </si>
  <si>
    <t>NL</t>
  </si>
  <si>
    <t>RL</t>
  </si>
  <si>
    <t>Ra226*</t>
  </si>
  <si>
    <t>U</t>
  </si>
  <si>
    <t>NO3-</t>
  </si>
  <si>
    <t>SO4--</t>
  </si>
  <si>
    <t>&lt;0.06</t>
  </si>
  <si>
    <t>&lt;0.01</t>
  </si>
  <si>
    <t>&lt;2</t>
  </si>
  <si>
    <t>&lt;10</t>
  </si>
  <si>
    <t>hloubka (od hl.)</t>
  </si>
  <si>
    <t>Popis  jámy Jindrich II</t>
  </si>
  <si>
    <t xml:space="preserve">     Jáma Jindrich II se nachází v severní cásti obce Zbýšov, v k.ú. Zbýšov. Jáma byla hloubena v letech 1964 - 1969 na konecnou hloubku 1453 m a sloužila jako jáma úvodní pro težbu z velkých hloubek až do 02/1992, kdy v dusledku útlumu težby RUD, s.p. Zbýšov byl její provoz ukoncen.</t>
  </si>
  <si>
    <t>Souradnice jámy:</t>
  </si>
  <si>
    <t>x = 1 162 186</t>
  </si>
  <si>
    <t>y =    616 907</t>
  </si>
  <si>
    <t>z =           366,0 m n.m.</t>
  </si>
  <si>
    <t xml:space="preserve">     Souradnicový systém JTSK - výškový systém Jadran.</t>
  </si>
  <si>
    <t xml:space="preserve">     Jáma je vyhloubena v celé své délce 1453 m v kruhovém prurezu Ø 6,0 m, o svetlém profilu S = 28,2 m2.</t>
  </si>
  <si>
    <t xml:space="preserve">     Provedení jámy v délce 30,0 m pod ohlubní je v cihelné výztuži tl. 0,8m s mezilehlou hydroizolací,  s ukoncením cihelnou opernou patkou.</t>
  </si>
  <si>
    <t xml:space="preserve">     Ve zbývajícím úseku je jáma vyztužena litým betonem trídy B15 - B20, tlouštky cca 1,0 m. Výraznejší poškození výztuže nebylo zjišteno. Výškové úrovne ohlubne, jednotlivých patrových proniku a jámové tune jsou uvedeny na v.c. G-4802-0/4.</t>
  </si>
  <si>
    <t xml:space="preserve">     V soucasné dobe je jáma zatopena do úrovne cca 130,0 m pod ohlubní dulními vodami, v rámci zatopení celého rosicko-oslavanského revíru. Dulní vody ze zatopených starin kontrolovatelne vytékají Dedicnou štolou v Oslavanech. Vytékající vody pred jejich vypouštením do vodotece (Oslavy) jsou upravovány na cisticce dulních vod (CDV).</t>
  </si>
  <si>
    <t xml:space="preserve">     Jáma byla v celé své délce vybavena hlavním klecovým dvojcinným težním ctyrlanovým zarízením Koepe, které bylo pred jejím uzavrením demontováno. Ctyretážové klece byly provedeny pro umístení dvou dulních vozu na etáž, o objemu 0,8 m3.</t>
  </si>
  <si>
    <t xml:space="preserve">     V úseku mezi 7.p. a 12. p. byla jáma vybavena v severní cásti profilu pomocným jednocinným težním zarízením, které bylo rovnež demontováno.</t>
  </si>
  <si>
    <t xml:space="preserve">     Cinná patra byla v úrovni 7.p., 9.p., 10.p., 11.p. a 12.p. V úrovni 2.p. a 3.p. se v západní cásti jámy nacházejí pouze krátké proniky, které nebyly provozovány.</t>
  </si>
  <si>
    <t>Výstroj jámy</t>
  </si>
  <si>
    <t xml:space="preserve">     Dle dostupných informací byla jáma vystrojena základní dvojicí ocelových rozpon rozmístených s krokem á 2,0 m, na  které byly upevneny ocelové pruvodnice a v západní cásti jámy byla na tyto rozpony osazena výstroj lezního oddelení.</t>
  </si>
  <si>
    <t xml:space="preserve">     Ocelové pruvodnice a konstrukce lezního oddelení nebyly demontovány. Rovnež svislé pažení lezního oddelení sestávající z ocelových tycí Ø 16 po á 0,1 m bylo ponecháno.</t>
  </si>
  <si>
    <t xml:space="preserve">     V jižní cásti jámy jsou umísteny potrubní tahy DN 500 NT vzduchu, 2x DN 200 výtlacného potrubí a potrubí DN 100 provozní vody.</t>
  </si>
  <si>
    <t xml:space="preserve">     V JZ cásti se nacházejí el. kabely.</t>
  </si>
  <si>
    <t xml:space="preserve">     Veškerá potrubí a el. kabely nebyly demontovány a zustaly volne rozpojeny pod úrovní ohlubne v prostoru jámy. Situace výstroje a vybavení jámy je uvedena na v.c. G-4802-0/6.</t>
  </si>
  <si>
    <t>Patrové úrovne a proniky s jámou Jindrich II</t>
  </si>
  <si>
    <t xml:space="preserve">     Patrové úrovne a proniky s jámou byly overeny z dostupné mapové a dokladové dokumentace s tím, že skutecná situace  navazujících dulních del již není k dispozici. Rovnež není dokumentováno založení lanového kanálu nad úrovní 7.p. mezi strojovnou pomocného težního zarízení a jámovým stvolem. Tato situace je v projektu uvedena pouze orientacne.</t>
  </si>
  <si>
    <t xml:space="preserve">     Pro potreby projektu likvidace jsou však dostupné podklady k patrovým pronikum a k vlastní jáme dostacující.</t>
  </si>
  <si>
    <t xml:space="preserve">     Provedení nárazišt a proniku 2.p. a 3.p. je uvedeno na v.c. G-4802-0/5. Dle dostupných informací, nebylo technologické zarízení a ochranné pažení patrových nárazišt demontováno.</t>
  </si>
  <si>
    <t>-</t>
  </si>
  <si>
    <t>Jámová tun - dno jámy na - 1087,0 m p. m. Na základe dostupných informací o demontáži težního zarízení Koepe lze predpokládat, že byla rovnež provedena demontáž nárazníkového roštu pod úrovní 12.p.</t>
  </si>
  <si>
    <t>12. patro je založeno na kóte - 962,1 m p.m., v úrovni 1328,1 m pod ohlubní.</t>
  </si>
  <si>
    <t xml:space="preserve"> Nárazište v betonové výztuži je provedeno jako oboustranný pronik s jámou ve smeru narážení V - Z, s technologickými a nástupními sklípky ve trech úrovních. Nárazištní krídla v betonové výztuži jsou provedena východním smerem v délce 18 m, vcetne prechodu a západním smerem v délce 17 m, vcetne prechodu. Na betonové prechody navazují náražní prekopy v ocelové výztuži v profilu OO-O-12 bez uzavrení hrázovými objekty nebo jiným zpusobem. Západní náražní prekop je formou ochozu smerován východním smerem, s propojením na východní náražní prekop, vedený do dulního pole. Z uvedeného ochozu byla rovnež provedena prekopní rozfárávka jižním smerem.</t>
  </si>
  <si>
    <t>Na východní cást náražního ochozu navazuje komora cerpací stanice s rozvodnou. Po ukoncení težby nebyla provede demontáž náražecího zarízení, ochranného pažení težní zátyne, krycích stríšek a nástupních plošin.</t>
  </si>
  <si>
    <t>11. patro je založeno na kóte - 862,1 m p. m., v úrovni 1228,1 m pod ohlubní.</t>
  </si>
  <si>
    <t>Nárazište v betonové výztuži je provedeno jako oboustranný pronik s jámou ve smeru narážení V - Z, s technologickými a nástupními sklípky ve trech úrovních. Nárazištní krídla v betonové výztuži jsou ¨provedena východním smerem v délce 18 m, vcetne prechodu a západním smerem v délce 17 m, vcetne prechodu. Na betonové prechody navazují náražní  prekopy v ocelové výztuži v profilu OO-O-12 bez uzavrení hrázovými objekty nebo jiným zpusobem. Západní náražní prekop je formou ochozu smerován východním smerem, s propojením na východní náražní prekop, vedený do dulního pole. Po ukoncení težby nebyla provedena demontáž narážecího zarízení, ochranného pažení težní zátyne, krycích stríšek a nástupních plošin.</t>
  </si>
  <si>
    <t>10. patro je založeno na kóte - 762,6 m p. m., v úrovni 1128,6 m pod ohlubní.</t>
  </si>
  <si>
    <t>Nárazište v betonové výztuži je provedeno jako oboustranný pronik s jámou ve smeru narážení V - Z, s technologickými a nástupními sklípky ve trech úrovních. Nárazištní krídla v betonové výztuži jsou ¨provedena východním smerem v délce 16,5 m a západním smerem v délce 17 m. Na betonová nárazište navazují náražní  prekopy v ocelové výztuži v profilu OO-O-12. O zpusobu napojení a vedení navazujících dulních del na nárazište 10.p. nejsou podkladové materiály k dispozici s tím, že dle získaných informací je jáma v úrovni 10.p. plne napojena na dulní díla bez uzavrení hrázemi nebo jiným zpusobem. Po ukoncení težby nebyla provedena demontáž narážecího zarízení, ochranného pažení težní zátyne, krycích stríšek a nástupních plošin.</t>
  </si>
  <si>
    <t>9. patro - je založeno na kóte - 680,6 m p. m., v úrovni 1046,6 m pod ohlubní.</t>
  </si>
  <si>
    <t>Nárazište v betonové výztuži je provedeno jako oboustranný pronik s jámou ve smeru narážení V - Z, s technologickými a nástupními sklípky ve trech úrovních. Nárazištní krídla v betonové výztuži jsou ¨provedena východním smerem v délce 10 m, vcetne prechodu a západním smerem v délce 9 m, vcetne prechodu. Na betonové prechody nárazište navazuje náražní prekop východním smerem v profilu OO-O12 v ocelové výztuži a západním smerem prekop v profilu OO-O-06 rovnež v ocelové výztuži. O zpusobu napojení a vedení navazujících dulních del na nárazište 10.p. nejsou podkladové materiály k dispozici s tím, že dle získaných informací je jáma v úrovni 10.p. plne napojena na dulní díla bez uzavrení hrázemi nebo jiným zpusobem. Po ukoncení težby nebyla provedena demontáž narážecího zarízení, ochranného pažení težní zátyne, krycích stríšek a nástupních plošin.</t>
  </si>
  <si>
    <t>7. patro je založeno na kóte - 533,8 m p. m., v úrovni 899,8 m pod ohlubní.</t>
  </si>
  <si>
    <t>Nárazište v betonové výztuži je provedeno jako jednostranný pronik ve východní cásti jámy, s navazujícím otvírkovým prekopem v profilu OO-B-14 vedeným jižním smerem k jáme Antonín. Nárazište je vybaveno jednoúrovnovým technologickým sklípkem. Na západní cást jámy navazuje rozšírená proniková cást v délce 1,5 m, ukoncená betonovým celem.</t>
  </si>
  <si>
    <t>V severní cásti nárazište je ve vzdálenosti 12 m od jámy provedena prekopní spojka v délce 15,5 m do komory rozvodny a strojovny pomocného jednocinného težního zarízení. Komora strojovny situovaná severne od jámy ve vzdálenosti 8,5 m, je s jámou propojena lanovým kanálem Ø 2,0 m.</t>
  </si>
  <si>
    <t>Vzhledem k tomu, že situace lanového kanálu není dokumentována, predpokládáme že se jedná o dovrchní šikmý kanál zaústený do jámy cca 20 m nad úrovní 7.p. Tento predpoklad vychází ze zkušeností z projektování a výstavby objektu obdobného charakteru v OKR. Vzhledem k tomu, že po ukoncení težby byla provedena demontáž jak hlavního težního tak i pomocného težního zarízení na 7.p. lze predpokládat, že v úrovni ústí lanového kanálu byl rovnež demontován lanovnicový rošt vcetne obslužné plošiny a prístupových žebríku.</t>
  </si>
  <si>
    <t>Po ukoncení težby nebyla provedena demontáž narážecího zarízení, ochranného pažení težní zátyne, krycích stríšek a nástupních plošin. Rovnež navazující díla nebyla uzavrena hrázemi nebo jiným zpusobem.</t>
  </si>
  <si>
    <t>3. patro je založeno na kóte + 38 m n. m., v úrovni 328,0 m po ohlubní. Patrový pronik v délce 3,0 m navazuje na jámu v její západní cásti a nenavazuje na žádná dulní díla. Betonový pronik v profilu OO-B-6-8 není vybaven technologickým zarízením ani jinou výstrojí.</t>
  </si>
  <si>
    <t>2. patro je založeno na kóte + 174,0 m n. m., v úrovni 192,0 m pod ohlubní. Patrový pronik v délce 3,0 m navazuje na jámu v její západní cásti a nenavazuje na žádná dulní díla. Betonový pronik v profilu OO-B-6-8 není vybaven technologickým zarízením ani jinou výstrojí. Ustálená hladina vody se nachází na kóte + 236,0 m n. m., v úrovni cca 130,0 m pod ohlubní.</t>
  </si>
  <si>
    <t>V úrovni 7,8m pod ohlubní navazuje na jámu v její jižní cásti bývalý útekový kanál v obdélnikovém prurezu 2,3 x 2,5 m v betonové výztuži, s vyústením na povrch vne šachetní budovy. Situace je zrejmá z v.c. G-4802-0/6,7.</t>
  </si>
  <si>
    <t>V roce 1996 byl útekový kanál vyplnen betonovou smesí trídy B15, na základe dokumentace fa GSP s.r.o. Ostrava "Projekt" dopresnení likvidace jámy Jindrich II v RUD s.p. Zbýšov".</t>
  </si>
  <si>
    <t>Pro možnost zajištení betonáže byla ve vzdálenosti 3,0 m od jámového proniku zhotovena cihelná stena, výstupní otvor byl v úrovni terénu zajišten oplocenou železobetonovou deskou.</t>
  </si>
  <si>
    <t>Likvidací bývalého útekového kanálu bylo ukonceno separátní vetrání jámy a odvod dulních plynu potrubím DN 200 na povrch.</t>
  </si>
  <si>
    <t>V soucasné dobe není odvod dulních plynu z prostoru nezatopené a uzavrené jámy ohlubnovým povalem zajišten.</t>
  </si>
  <si>
    <t>V úrovni ~ 4,0 m pod ohlubní navazuje ze severní strany na západní ohlubnový sklípek bývalý kanál ohrevu vetru viz situace na v.c. G-4802-0/6,7, který byl na základe projektu BPO Ostrava z 02/1992 zlikvidován betonovou výplní betonem B15 v souladu se schválenou likvidací jámy bez zásypu pouze uzavrením. V návaznosti na likvidaci kanálu ohrevu vetru a ohlubnových sklípku betonovou výplní, výše uvedený projekt rovnež rešil uzavrení zatápené jámy betonovým povalem, osazeným kontrolním uzamykatelným otvorem 0,6 x 0,6 m.</t>
  </si>
  <si>
    <t>Soucasný stav jámy v úrovni ohlubne a okolí</t>
  </si>
  <si>
    <t xml:space="preserve">     Úroven ohlubne jámy Jindrich II je situována na kóte + 366,0 m n. m. v uzavreném prostoru šachetní budovy. Jáma je v soucasné dobe uzavrena v úrovni ohlubne betonovým povalem, vybaveným uzamykatelnou kontrolní skríní. Není zajišten odvod dulních plynu z nezatopené cásti jámy.</t>
  </si>
  <si>
    <t xml:space="preserve">     Rovnež veškeré navazující podpovrchové kanály na jámu jsou vyplneny betonem B15.</t>
  </si>
  <si>
    <t>Použitá dokumentace: Technická zpráva projektové dokumentace "Likvidace jámy Jindrich II ve zrušeném dobývacím prostoru Zbýšov, k.ú. Zbýšov", zpracovatel Geoengineering s.r.o, Ostrava 2002</t>
  </si>
  <si>
    <t>[m n.m.]</t>
  </si>
  <si>
    <t>Eh [mV]</t>
  </si>
  <si>
    <t>T[°C]</t>
  </si>
  <si>
    <t>Ohlubeň</t>
  </si>
  <si>
    <t>1.měř.</t>
  </si>
  <si>
    <t>2.měř.</t>
  </si>
  <si>
    <t>průměr.</t>
  </si>
  <si>
    <t>Hladina</t>
  </si>
  <si>
    <t>I.patro</t>
  </si>
  <si>
    <t>II.patro</t>
  </si>
  <si>
    <t>III.patro</t>
  </si>
  <si>
    <t>IV.patro</t>
  </si>
  <si>
    <t>V.patro</t>
  </si>
  <si>
    <t>VI.patro</t>
  </si>
  <si>
    <t>VII.patro</t>
  </si>
  <si>
    <t>VIII.patro</t>
  </si>
  <si>
    <t>IX.patro</t>
  </si>
  <si>
    <t>X.patro</t>
  </si>
  <si>
    <t>XI.patro</t>
  </si>
  <si>
    <t>Popis jámy Kukla</t>
  </si>
  <si>
    <t>Jáma Kukla se nachází v tzv. jižní cásti ložiska a byla vyhloubena do celkové hloubky 899,0 m v soudkovitém profilu. Jáma sloužila pro dopravu osob a težbu z velkých hloubek a byla vybavena dvojcinným težním zarízením s tríetážovými dopravními nádobami.</t>
  </si>
  <si>
    <t>V minulosti bylo v dílcím prostoru lezního oddelení mezi IV.p. a X. p.  provozováno pomocné težní zarízení, které v období let 1965-1967 prohlubování jámy na XI. patro již bylo zrušeno.</t>
  </si>
  <si>
    <t>Souradnice jámy byly upresneny v 11/2003 na základe zjištené situace v úrovni ohlubne, patrové úrovne byly prevzaty ze starých dulních map, prurezy patrových proniku byly stanoveny odborným odhadem dle dostupné mapové dokumentace s tím, že krome úrovne X. a XI. patra nejsou k dispozici situace navazujících dulních del.</t>
  </si>
  <si>
    <t>Dle dostupných informací nebylo technologické zarízení a ochranné pažení patrových nárazišt demontováno, rovnež nebylo demontováno lezní oddelení, potrubí a el. kabely v jáme.</t>
  </si>
  <si>
    <t>A)</t>
  </si>
  <si>
    <t>x = 1 166 202,6</t>
  </si>
  <si>
    <t>y =    618 217,3</t>
  </si>
  <si>
    <t>z = + 278,0 m n.m.</t>
  </si>
  <si>
    <t>B)</t>
  </si>
  <si>
    <t>Profil jámy</t>
  </si>
  <si>
    <t>Jáma je provedena v soudkovitém profilu promenlivého prurezu, v armované betonové výztuži, projektované tlouštky 150 mm.</t>
  </si>
  <si>
    <t>Ohluben až III.p. - 3,7 m x 4,7 m; S = 14,7 m2 v délce 350,27 m</t>
  </si>
  <si>
    <t>III.p. až IV.p. - 4,15 m x 4,7 m; S = 17,1 m2 v délce 36,0 m</t>
  </si>
  <si>
    <t>IV.p. až jámová tun - 4,35 x 5,2 m; S = 19,8 m2 v délce 512,73 m</t>
  </si>
  <si>
    <t>C)</t>
  </si>
  <si>
    <t>Patrové úrovne</t>
  </si>
  <si>
    <t>I. patro je založeno na kóte + 147,73 m n. m., v úrovni 130,27 m pod ohlubní. Patrový jednostranný pronik navazuje na jámu v její západní cásti v profilu výšky cca 5,0 m o šírce cca 4,7 m a v délce cca 8,0 m, o svetlém prurezu cca 21 m2. Navazující prekop o svetlém prurezu cca 11 m2 je ve vzdálenosti cca 30,0 m od jámy uzavren hrází.</t>
  </si>
  <si>
    <t>II. patro je založeno na kóte + 27,61 m n.m., v úrovni 250,39 m pod ohlubní. Patrový jednostranný pronik navazuje na jámu v její západní cásti v profilu výšky cca 5,0 m o šírce cca 4,7 m a v délce cca 8,0 m, o svetlém prurezu cca 21 m2. Navazujícím prekopem o svetlém prurezu cca 11 m2 byla nafárána I. sloj ve vzdálenosti cca 130 m od jámy. Prípadná uzavírka patrového prekopu není v dostupných podkladech dokumentována.</t>
  </si>
  <si>
    <t>III. patro je založeno na kóte -72,27 m p.m., v úrovni 350,27 m pod ohlubní. Patrový jednostranný pronik navazuje na jámu v její západní cásti v profilu výšky cca 5,0 m o šírce cca 4,7 m a v délce cca 8,0 m, o svetlém prurezu cca 21 m2. Navazujícím prekopem svetlého prurezu cca 11 m2 byla ve vzdálenosti cca 40 m od jámy nafárána I. sloj. O prípadné uzavírce patrového prekopu nejsou k dispozici žádné informace.</t>
  </si>
  <si>
    <t>IV. patro je založena na kóte - 108,27 m p. m., v úrovni 386,27 m pod ohlubní. Patrový jednostranný pronik navazuje na jámu v její východní cásti v profilu výšky cca 5,0 m o šírce cca 5,2 m a v délce cca 8,0 m o svetlém prurezu cca 23 m2.</t>
  </si>
  <si>
    <t>Navazujícím prekopem svetlého prurezu cca 11 m2 byla ve vzdálenosti cca 35 m od jámy nafárána I. sloj. O prípadné uzavírce prekopu nejsou k dispozici žádné informace.</t>
  </si>
  <si>
    <t>V. patro je založeno na kóte - 136,27 m p. m., v úrovni 414,27 m pod ohlubní. Patrový oboustranný pronik navazuje na jámu ve smeru V-Z v profilu výšky cca 5 m o šírce cca 5,2 m a v délce cca 8,0 m o svetlém prurezu cca 23 m2.</t>
  </si>
  <si>
    <t>Navazující prekopy jsou provedeny v predpokládaném prurezu 11,0 m2 s tím, že východním prekopem byla ve vzdálenosti cca 90 m od jámy nafárána I. sloj. Západní prekop je veden jižním smerem formou ochozu, s napojením ve vzdálenosti cca 70 m od jámy na východní prekop. O prípadné existenci uzavírek patrových prekopu nejsou k dispozici žádné informace.</t>
  </si>
  <si>
    <t>VI. patro je založeno na kóte - 212,27 m p. m., v úrovni 490,27 m pod ohlubní. Patrový jednostranný pronik navazuje na jámu v její východní cásti v profilu výšky cca 5,0 m o šírce cca 5,2 m a v délce cca 8,0 m o svetlém prurezu cca 23 m2.</t>
  </si>
  <si>
    <t>Navazujícím prekopem svetlého prurezu cca 11 m2, byla ve vzdálenosti cca 250 m od jámy nafárána I. sloj. O prípadné uzavírce prekopu nejsou k dispozici žádné informace.</t>
  </si>
  <si>
    <t>VII. patro je založeno na kóte - 281,62 m p. m., v úrovni 559,62 m pod ohlubní. Patrový jednostranný pronik navazuje na jámu v její východní cásti v profilu výšky cca 5,0 m o šírce cca 5,2 m a v délce cca 8,0 m o svetlém prurezu cca 23 m2. Navazujícím prekopem svetlého prurezu cca 11 m2, byla ve vzdálenosti cca 390 m od jámy nafárána I. sloj. Dle dostupných informací je ve vzdálenosti cca 40 m od jámy patrový prekop uzavren hrázovým objektem.</t>
  </si>
  <si>
    <t>VIII. patro je založeno na kóte - 361,34 m p. m., v úrovni 639,34 m pod ohlubní. Patrový oboustranný pronik navazuje na jámu ve smeru V-Z v profilu výšky cca 5,0 m o šírce cca 5,2 m a v délce cca 8,0 m o svetlém prurezu cca 23 m2.</t>
  </si>
  <si>
    <t>Navazující prekopy jsou provedeny v predpokládaném prurezu cca 11 m2 s tím, že západní prekop je formou ochozu veden jižním smerem s napojením na východní náražní prekop, kterým byla ve vzdálenosti cca 570 m od jámy nafárána I. sloj.</t>
  </si>
  <si>
    <t>Dle dostupných informací je ve vzdálenosti cca 70 m od jámy východní prekop uzavren hrázovým objektem. Hrázový objekt je situován za propojením ochozu západním prekopem.</t>
  </si>
  <si>
    <t>IX. patro je založeno na kóte - 443,14 m p. m., v úrovni 721,14 m pod ohlubní. Patrový oboustranný pronik navazuje na jámu ve smeru V-Z v profilu výšky cca 5,0 m o šírce cca 5,2 m a v délce cca 8,0 m o svetlém prurezu cca 23 m2.</t>
  </si>
  <si>
    <t>Navazující prekopy jsou provedeny v predpokládaném prurezu cca 11 m2 s tím, že západní prekop je formou ochozu veden severním smerem s napojením na východní náražní prekop, kterým byla ve vzdálenosti cca 760 m od jámy nafárána I. sloj.</t>
  </si>
  <si>
    <t>X: patro je založena na kóte - 523,20 m p. m., v úrovni 801,20 m pod ohlubní. Patrový oboustranný pronik navazuje na jámu ve smeru V-Z v profilu výšky cca 5,0 m o šírce cca 5,2 m a v délce cca 8,0 m o svetlém prurezu 23 m2.</t>
  </si>
  <si>
    <t>Navazující východní prekop vedený v prímém smeru je proveden v predpokládaném prurezu cca 11 m2, kterým byla ve vzdálenosti cca 950 m od jámy nafárána I. sloj. Západní náražní prekop navazující na patrový pronik je proveden v predpokládaném prurezu cca 7,5 m2, šírky cca 2,4 m a výšky cca 2,6 m, který je formou ochozu veden severním smerem s napojením na východní prekop ve vzdálenosti cca 50 m od jámy.</t>
  </si>
  <si>
    <t>Do severní cásti jámy je situován pronik cca 2 x 2 m spojky náražního ochozu. O prípadné uzavírce dulních del navazujících na jámu nejsou k dispozici žádné informace.</t>
  </si>
  <si>
    <t>XI. patro je založeno na kóte - 603,36 m p. m., v úrovni 881,36 m pod ohlubní. Patrový oboustranný pronik navazuje na jámu ve smeru V-Z v profilu výšky cca 5,0 m o šírce cca 5,2 m a v délce cca 8,0 m o svetlém prurezu cca 23 m2.</t>
  </si>
  <si>
    <t>Navazující východní prekop vedený v prímém smeru je proveden v predpokládaném prurezu cca 11 m2, kterým byla ve vzdálenosti cca 1 100 m od jámy nafárána I. sloj. Západní náražní prekop navazující na patrový pronik je proveden v predpokládaném prurezu cca 7,5 m2, šírky cca 2,4 m a výšky cca 2,6 m, který je formou ochozu veden severním smerem s napojením na východní prekop ve vzdálenosti cca 130 m od jámy.</t>
  </si>
  <si>
    <t>Jámová tun - dno jámy na kóte - 621,0 m p. m., v úrovni 899,0 m pod ohlubní. Na základe dostupných informací o demontáži težního zarízení Koepe lze predpokládat, že byla rovnež provedena demontáž nárazníkového roštu pod úrovní XI. patra.</t>
  </si>
  <si>
    <t>Ohluben na kóte   0,00 m   + 278,00 m n. m.</t>
  </si>
  <si>
    <t>Ocelová konstrukce težního zarízení  a  výšková železobetonová  težní vež  šachetní budovy byla založena na cca 1,5 m silné betonové základové desce o rozmerech 16,2 x 12,8 m, s horní úrovní na - 5,1 m pod ohlubní. Do uvedené úrovne zasahoval ohlubnový sklípek o rozmerech 14,6 x 11,2 m, ze kterého byl východním smerem vyveden útekový kanál obdélníkového prurezu cca 1,8 x 1,0 m délky cca 15,0m. Ocelová težní vež byla založena na dvojici nosníku, osazených na betonových patkách v úrovni - 4,1 m pod ohlubní.</t>
  </si>
  <si>
    <t>D) Výstroj jámy</t>
  </si>
  <si>
    <t>Jáma je vystrojena základní trojicí ocelových rozpon z nosníku I 200 rozmístených s krokem á 2,0 m, na které byly upevneny drevené pruvodnice 200 x 160 mm dvojcinné klecové dopravy. V severní cásti jámy je situováno lezní oddelení, ve kterém byly s krokem á 4,0 m zrízeny plošiny odpocívadel. Lezní oddelení bylo vybaveno ocelovými žebríky a svislým pažením z tycí cca   16 po á 0,1 m. V úseku ohluben až IV. p. jsou plošiny odpocívadel provedeny z ocelobetonu.</t>
  </si>
  <si>
    <t>V úseku IV.p. až XI. p. je lezní oddelení redukováno do SZ cásti jámy o pudorysném rozmeru cca 2 x 1,2 m, z duvodu realizace pomocného težního zarízení ve tretí težní zátyni. V uvedeném úseku jsou odpocívadla provedena ocelová, roštová.</t>
  </si>
  <si>
    <t>Prevážne v prostoru lezního oddelení jsou umísteny potrubní tahy a el. kabely.</t>
  </si>
  <si>
    <t>Dle dostupných informací nebyla výstroj jámy vcetne potrubí, el. kabelu a pažení lezního oddelení demontována, rovnež nebylo demontováno technologické zarízení a pažení patrových nárazišt.</t>
  </si>
  <si>
    <t>Potrubí a el. kabely byly volne rozpojeny pod úrovní ohlubnového sklípku.</t>
  </si>
  <si>
    <t>Soucasný stav jámy</t>
  </si>
  <si>
    <t>Od 15. 9. 1998 je jáma zatopena dulními vodami. Prumerná hladina dulních vod ve stabilizovaném období se nachází 45,55 m pod ohlubní. Dulní vody jsou odvádeny Dedicnou štolou, s výškovou úrovní na + 219 m n. m.</t>
  </si>
  <si>
    <t xml:space="preserve">V roce 1973 byla ukoncena težba na Dole Kukla s tím, že do r. 1987 jáma sloužila jako jáma vetrací a cerpací. </t>
  </si>
  <si>
    <t>V r. 1987 bylo po demontáži ocelové konstrukce težní veže provedeno uzavrení jámy ocelobetonovým povalem v úrovni - 4,1 m pod ohlubní. Poval byl osazen na betonových základech nosníku ocelové konstrukce težní veže.</t>
  </si>
  <si>
    <t>Uzavírací poval je tlouštky 0,50 m, s ocelovými nosníky I 280 ukládanými ve smeru kratšího rozmeru soudkového jámového prurezu po 0,80 m. Ocelové nosníky, doplnené o ocelovou armaturu (betonárskou ocelovou výztuž) u obou nosníkových prírub, jsou zabetonovány v betonu B 135 (odpovídá dnešním betonum trídy B10). Pri východní stene jámy je v povalu proveden prostup  ocelového kontrolního potrubí DN 600, s uzamykatelným poklopem v úrovni ohlubne.</t>
  </si>
  <si>
    <t>Vedle kontrolního potrubí DN 600 je osazeno potrubí DN 200 pro odvod plynu, s vyvedením vne šachetní budovy východním smerem.</t>
  </si>
  <si>
    <t>Na základe zpracovaného projektu fy GSP, s.r.o. z r. 1995, bylo v r. 1996 provedeno konecné zajištení ústí jámy na základe predpokladu, že do jámy nebude prístup a ani v budoucnu se jáma nebude likvidovat zásypem.</t>
  </si>
  <si>
    <t>V této souvislosti bylo z úrovne podlahy ohlubnového sklípku provedeno zajištení stability jámy zpevnením kontaktních hornin soustavou 32 ks kotev délky 12 m, osazených ve dvou až trech radách po obvodu jámy.</t>
  </si>
  <si>
    <t>Ocelové kotvy   28 z betonárské oceli byly osazeny do vývrtu   50 mm, s následnou výplní mezikruží vrtu cementovým mlékem. Injektáž nebyla realizována. Po realizaci kotev byl ohlubnový sklípek, vcetne útekového kanálu vyplnen betonem B5.</t>
  </si>
  <si>
    <t>Prostor po obvodu jámy je zneprístupnen dráteným plotem 5,7 x 4,5 m výšky 2,5 m s uzamykatelnou brankou. Prostor šachetní budovy je dostatecne vetrán stávajícími prostupy.</t>
  </si>
  <si>
    <t>Použitá dokumentace: Technická zpráva projektové dokumentace "Likvidace jámy Kukla ve zrušeném dobývacím prostoru Zbýšov, k.ú. Oslavany", zpracovatel Geoengineering s.r.o, Ostrava 2003</t>
  </si>
  <si>
    <t>hloubka (m)</t>
  </si>
  <si>
    <t>Cu</t>
  </si>
  <si>
    <t>Ni</t>
  </si>
  <si>
    <t>As</t>
  </si>
  <si>
    <t>Cd</t>
  </si>
  <si>
    <t>&lt;0,01</t>
  </si>
  <si>
    <t>&lt;0,05</t>
  </si>
  <si>
    <t>&lt;0,005</t>
  </si>
  <si>
    <t>&lt;0,02</t>
  </si>
  <si>
    <t>mg/l</t>
  </si>
  <si>
    <t>zápach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</si>
  <si>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</t>
    </r>
  </si>
  <si>
    <t>hloubka</t>
  </si>
  <si>
    <t>(µS/cm)</t>
  </si>
  <si>
    <r>
      <t>CO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vertAlign val="superscript"/>
        <sz val="12"/>
        <color indexed="8"/>
        <rFont val="Times New Roman CE"/>
        <family val="1"/>
      </rPr>
      <t>2-</t>
    </r>
  </si>
  <si>
    <r>
      <t>(HCO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-</t>
    </r>
    <r>
      <rPr>
        <b/>
        <sz val="12"/>
        <color indexed="8"/>
        <rFont val="Times New Roman CE"/>
        <family val="1"/>
      </rPr>
      <t xml:space="preserve"> </t>
    </r>
  </si>
  <si>
    <r>
      <t>CO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 xml:space="preserve"> agres.</t>
    </r>
  </si>
  <si>
    <r>
      <t>CO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 xml:space="preserve"> volný</t>
    </r>
  </si>
  <si>
    <r>
      <t>SiO</t>
    </r>
    <r>
      <rPr>
        <b/>
        <vertAlign val="subscript"/>
        <sz val="12"/>
        <color indexed="8"/>
        <rFont val="Times New Roman CE"/>
        <family val="1"/>
      </rPr>
      <t>2</t>
    </r>
  </si>
  <si>
    <r>
      <t>(PO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3-</t>
    </r>
    <r>
      <rPr>
        <b/>
        <sz val="12"/>
        <color indexed="8"/>
        <rFont val="Times New Roman CE"/>
        <family val="1"/>
      </rPr>
      <t xml:space="preserve"> </t>
    </r>
  </si>
  <si>
    <r>
      <t>(SO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2-</t>
    </r>
    <r>
      <rPr>
        <b/>
        <sz val="12"/>
        <color indexed="8"/>
        <rFont val="Times New Roman CE"/>
        <family val="1"/>
      </rPr>
      <t xml:space="preserve"> </t>
    </r>
  </si>
  <si>
    <r>
      <t>(Cl)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</si>
  <si>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(F)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</si>
  <si>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NH</t>
    </r>
    <r>
      <rPr>
        <b/>
        <vertAlign val="subscript"/>
        <sz val="12"/>
        <color indexed="8"/>
        <rFont val="Times New Roman CE"/>
        <family val="1"/>
      </rPr>
      <t>4</t>
    </r>
  </si>
  <si>
    <r>
      <t>(NO</t>
    </r>
    <r>
      <rPr>
        <b/>
        <vertAlign val="subscript"/>
        <sz val="12"/>
        <color indexed="8"/>
        <rFont val="Times New Roman CE"/>
        <family val="1"/>
      </rPr>
      <t>3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>-</t>
    </r>
    <r>
      <rPr>
        <b/>
        <sz val="12"/>
        <color indexed="8"/>
        <rFont val="Times New Roman CE"/>
        <family val="1"/>
      </rPr>
      <t xml:space="preserve"> </t>
    </r>
  </si>
  <si>
    <r>
      <t>(NO</t>
    </r>
    <r>
      <rPr>
        <b/>
        <vertAlign val="subscript"/>
        <sz val="12"/>
        <color indexed="8"/>
        <rFont val="Times New Roman CE"/>
        <family val="1"/>
      </rPr>
      <t>2</t>
    </r>
    <r>
      <rPr>
        <b/>
        <sz val="12"/>
        <color indexed="8"/>
        <rFont val="Times New Roman CE"/>
        <family val="1"/>
      </rPr>
      <t>)</t>
    </r>
    <r>
      <rPr>
        <b/>
        <vertAlign val="superscript"/>
        <sz val="12"/>
        <color indexed="8"/>
        <rFont val="Times New Roman CE"/>
        <family val="1"/>
      </rPr>
      <t xml:space="preserve">- </t>
    </r>
  </si>
  <si>
    <r>
      <t>CHSK</t>
    </r>
    <r>
      <rPr>
        <b/>
        <vertAlign val="subscript"/>
        <sz val="12"/>
        <color indexed="8"/>
        <rFont val="Times New Roman CE"/>
        <family val="1"/>
      </rPr>
      <t>Mn</t>
    </r>
  </si>
  <si>
    <t>&lt;0,15</t>
  </si>
  <si>
    <t>&lt;0,1</t>
  </si>
  <si>
    <r>
      <t>CO</t>
    </r>
    <r>
      <rPr>
        <vertAlign val="subscript"/>
        <sz val="12"/>
        <color indexed="8"/>
        <rFont val="Times New Roman CE"/>
        <family val="1"/>
      </rPr>
      <t>3</t>
    </r>
    <r>
      <rPr>
        <vertAlign val="superscript"/>
        <sz val="12"/>
        <color indexed="8"/>
        <rFont val="Times New Roman CE"/>
        <family val="1"/>
      </rPr>
      <t>2-</t>
    </r>
  </si>
  <si>
    <r>
      <t>(HCO</t>
    </r>
    <r>
      <rPr>
        <vertAlign val="subscript"/>
        <sz val="12"/>
        <color indexed="8"/>
        <rFont val="Times New Roman CE"/>
        <family val="1"/>
      </rPr>
      <t>3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-</t>
    </r>
    <r>
      <rPr>
        <sz val="12"/>
        <color indexed="8"/>
        <rFont val="Times New Roman CE"/>
        <family val="1"/>
      </rPr>
      <t xml:space="preserve"> </t>
    </r>
  </si>
  <si>
    <r>
      <t>CO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 xml:space="preserve"> agres.</t>
    </r>
  </si>
  <si>
    <r>
      <t>CO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 xml:space="preserve"> volný</t>
    </r>
  </si>
  <si>
    <r>
      <t>SiO</t>
    </r>
    <r>
      <rPr>
        <vertAlign val="subscript"/>
        <sz val="12"/>
        <color indexed="8"/>
        <rFont val="Times New Roman CE"/>
        <family val="1"/>
      </rPr>
      <t>2</t>
    </r>
  </si>
  <si>
    <r>
      <t>(PO</t>
    </r>
    <r>
      <rPr>
        <vertAlign val="subscript"/>
        <sz val="12"/>
        <color indexed="8"/>
        <rFont val="Times New Roman CE"/>
        <family val="1"/>
      </rPr>
      <t>4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3-</t>
    </r>
    <r>
      <rPr>
        <sz val="12"/>
        <color indexed="8"/>
        <rFont val="Times New Roman CE"/>
        <family val="1"/>
      </rPr>
      <t xml:space="preserve"> </t>
    </r>
  </si>
  <si>
    <r>
      <t>(SO</t>
    </r>
    <r>
      <rPr>
        <vertAlign val="subscript"/>
        <sz val="12"/>
        <color indexed="8"/>
        <rFont val="Times New Roman CE"/>
        <family val="1"/>
      </rPr>
      <t>4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2-</t>
    </r>
    <r>
      <rPr>
        <sz val="12"/>
        <color indexed="8"/>
        <rFont val="Times New Roman CE"/>
        <family val="1"/>
      </rPr>
      <t xml:space="preserve"> </t>
    </r>
  </si>
  <si>
    <r>
      <t>(Cl)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</si>
  <si>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(F)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</si>
  <si>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NH</t>
    </r>
    <r>
      <rPr>
        <vertAlign val="subscript"/>
        <sz val="12"/>
        <color indexed="8"/>
        <rFont val="Times New Roman CE"/>
        <family val="1"/>
      </rPr>
      <t>4</t>
    </r>
  </si>
  <si>
    <r>
      <t>(NO</t>
    </r>
    <r>
      <rPr>
        <vertAlign val="subscript"/>
        <sz val="12"/>
        <color indexed="8"/>
        <rFont val="Times New Roman CE"/>
        <family val="1"/>
      </rPr>
      <t>3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>-</t>
    </r>
    <r>
      <rPr>
        <sz val="12"/>
        <color indexed="8"/>
        <rFont val="Times New Roman CE"/>
        <family val="1"/>
      </rPr>
      <t xml:space="preserve"> </t>
    </r>
  </si>
  <si>
    <r>
      <t>(NO</t>
    </r>
    <r>
      <rPr>
        <vertAlign val="subscript"/>
        <sz val="12"/>
        <color indexed="8"/>
        <rFont val="Times New Roman CE"/>
        <family val="1"/>
      </rPr>
      <t>2</t>
    </r>
    <r>
      <rPr>
        <sz val="12"/>
        <color indexed="8"/>
        <rFont val="Times New Roman CE"/>
        <family val="1"/>
      </rPr>
      <t>)</t>
    </r>
    <r>
      <rPr>
        <vertAlign val="superscript"/>
        <sz val="12"/>
        <color indexed="8"/>
        <rFont val="Times New Roman CE"/>
        <family val="1"/>
      </rPr>
      <t xml:space="preserve">- </t>
    </r>
  </si>
  <si>
    <r>
      <t>CHSK</t>
    </r>
    <r>
      <rPr>
        <vertAlign val="subscript"/>
        <sz val="12"/>
        <color indexed="8"/>
        <rFont val="Times New Roman CE"/>
        <family val="1"/>
      </rPr>
      <t>Mn</t>
    </r>
  </si>
  <si>
    <t>vodivost (lab)</t>
  </si>
  <si>
    <t>zabarvení</t>
  </si>
  <si>
    <t>tvrdost</t>
  </si>
  <si>
    <t>acidita (ZNK)</t>
  </si>
  <si>
    <t>alkalita(KNK)</t>
  </si>
  <si>
    <t>mineralizace</t>
  </si>
  <si>
    <t>(v lab.)</t>
  </si>
  <si>
    <t>mmol/l</t>
  </si>
  <si>
    <t>čirý</t>
  </si>
  <si>
    <t>slabý Fe sedim.</t>
  </si>
  <si>
    <t>&lt;0,03</t>
  </si>
  <si>
    <t>&lt;0,06</t>
  </si>
  <si>
    <t>&lt;0,04</t>
  </si>
  <si>
    <t>výsledky zonálního vzorkování na jámě Jindřich II ze dne 23.8.04</t>
  </si>
  <si>
    <t>výsledky zonálního vzorkování na jámě Jindřich II ze dne 21.10.03</t>
  </si>
  <si>
    <t>výsledky zonálního vzorkování na jámě Brzkov ze dne 25.9.2003</t>
  </si>
  <si>
    <t>Výsledky zonálního vzorkování na jánmě Kukla ze dne 19.10.2004</t>
  </si>
  <si>
    <t>&lt;0.5</t>
  </si>
  <si>
    <t>&lt;0.1</t>
  </si>
  <si>
    <r>
      <t>HPO</t>
    </r>
    <r>
      <rPr>
        <b/>
        <vertAlign val="subscript"/>
        <sz val="12"/>
        <color indexed="8"/>
        <rFont val="Times New Roman CE"/>
        <family val="1"/>
      </rPr>
      <t>4</t>
    </r>
    <r>
      <rPr>
        <b/>
        <vertAlign val="superscript"/>
        <sz val="12"/>
        <color indexed="8"/>
        <rFont val="Times New Roman CE"/>
        <family val="1"/>
      </rPr>
      <t>2-</t>
    </r>
    <r>
      <rPr>
        <b/>
        <sz val="12"/>
        <color indexed="8"/>
        <rFont val="Times New Roman CE"/>
        <family val="1"/>
      </rPr>
      <t xml:space="preserve"> </t>
    </r>
  </si>
  <si>
    <t>bez</t>
  </si>
  <si>
    <t>&lt;0.001</t>
  </si>
  <si>
    <r>
      <t>CH</t>
    </r>
    <r>
      <rPr>
        <b/>
        <i/>
        <vertAlign val="subscript"/>
        <sz val="12"/>
        <color indexed="8"/>
        <rFont val="Times New Roman CE"/>
        <family val="0"/>
      </rPr>
      <t>4</t>
    </r>
  </si>
  <si>
    <t>µg/l</t>
  </si>
  <si>
    <t>sediment</t>
  </si>
  <si>
    <t>ano</t>
  </si>
  <si>
    <t>&lt;0.004</t>
  </si>
  <si>
    <t>&lt;0.15</t>
  </si>
  <si>
    <t>organický</t>
  </si>
  <si>
    <t>&lt;1</t>
  </si>
  <si>
    <t>žlutá</t>
  </si>
  <si>
    <t>&lt;0.2</t>
  </si>
  <si>
    <t>výsledky zonálního vzorkování na jámě Jindřich II ze dne 10.5.06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</si>
</sst>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dd/mm/yy"/>
    <numFmt numFmtId="166" formatCode="0.000"/>
    <numFmt numFmtId="167" formatCode="#,##0.000"/>
    <numFmt numFmtId="168" formatCode="0.0"/>
    <numFmt numFmtId="169" formatCode="#,##0.0"/>
  </numFmts>
  <fonts count="23">
    <font>
      <sz val="10"/>
      <name val="Arial"/>
      <family val="0"/>
    </font>
    <font>
      <sz val="10"/>
      <name val="Arial CE"/>
      <family val="0"/>
    </font>
    <font>
      <sz val="10"/>
      <color indexed="12"/>
      <name val="Arial CE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Arial CE"/>
      <family val="2"/>
    </font>
    <font>
      <vertAlign val="superscript"/>
      <sz val="9"/>
      <color indexed="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2"/>
      <name val="Times New Roman CE"/>
      <family val="1"/>
    </font>
    <font>
      <b/>
      <vertAlign val="subscript"/>
      <sz val="12"/>
      <color indexed="8"/>
      <name val="Times New Roman CE"/>
      <family val="1"/>
    </font>
    <font>
      <b/>
      <vertAlign val="superscript"/>
      <sz val="12"/>
      <color indexed="8"/>
      <name val="Times New Roman CE"/>
      <family val="1"/>
    </font>
    <font>
      <sz val="12"/>
      <name val="Times New Roman CE"/>
      <family val="1"/>
    </font>
    <font>
      <vertAlign val="subscript"/>
      <sz val="12"/>
      <color indexed="8"/>
      <name val="Times New Roman CE"/>
      <family val="1"/>
    </font>
    <font>
      <vertAlign val="superscript"/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vertAlign val="subscript"/>
      <sz val="12"/>
      <color indexed="8"/>
      <name val="Times New Roman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19" applyAlignment="1">
      <alignment horizontal="center"/>
      <protection/>
    </xf>
    <xf numFmtId="164" fontId="2" fillId="0" borderId="0" xfId="19" applyNumberFormat="1" applyFont="1" applyAlignment="1">
      <alignment horizontal="center"/>
      <protection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7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6" xfId="0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7" fontId="13" fillId="0" borderId="4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167" fontId="13" fillId="0" borderId="7" xfId="0" applyNumberFormat="1" applyFont="1" applyFill="1" applyBorder="1" applyAlignment="1">
      <alignment horizontal="center"/>
    </xf>
    <xf numFmtId="166" fontId="13" fillId="0" borderId="7" xfId="0" applyNumberFormat="1" applyFont="1" applyFill="1" applyBorder="1" applyAlignment="1">
      <alignment horizontal="center"/>
    </xf>
    <xf numFmtId="166" fontId="13" fillId="0" borderId="13" xfId="0" applyNumberFormat="1" applyFont="1" applyFill="1" applyBorder="1" applyAlignment="1">
      <alignment horizontal="center"/>
    </xf>
    <xf numFmtId="166" fontId="13" fillId="0" borderId="15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17" xfId="0" applyFont="1" applyBorder="1" applyAlignment="1">
      <alignment/>
    </xf>
    <xf numFmtId="168" fontId="0" fillId="0" borderId="1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13" fillId="0" borderId="35" xfId="0" applyNumberFormat="1" applyFont="1" applyFill="1" applyBorder="1" applyAlignment="1">
      <alignment horizontal="center"/>
    </xf>
    <xf numFmtId="168" fontId="13" fillId="0" borderId="31" xfId="0" applyNumberFormat="1" applyFont="1" applyFill="1" applyBorder="1" applyAlignment="1">
      <alignment horizontal="center"/>
    </xf>
    <xf numFmtId="168" fontId="13" fillId="0" borderId="32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168" fontId="13" fillId="0" borderId="4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168" fontId="13" fillId="0" borderId="3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9" fontId="17" fillId="0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8" fontId="13" fillId="0" borderId="7" xfId="0" applyNumberFormat="1" applyFont="1" applyFill="1" applyBorder="1" applyAlignment="1">
      <alignment horizontal="center"/>
    </xf>
    <xf numFmtId="169" fontId="17" fillId="0" borderId="7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166" fontId="13" fillId="0" borderId="8" xfId="0" applyNumberFormat="1" applyFont="1" applyFill="1" applyBorder="1" applyAlignment="1">
      <alignment horizontal="center"/>
    </xf>
    <xf numFmtId="4" fontId="13" fillId="0" borderId="8" xfId="0" applyNumberFormat="1" applyFont="1" applyFill="1" applyBorder="1" applyAlignment="1">
      <alignment horizontal="center"/>
    </xf>
    <xf numFmtId="168" fontId="13" fillId="0" borderId="30" xfId="0" applyNumberFormat="1" applyFont="1" applyBorder="1" applyAlignment="1">
      <alignment horizontal="center"/>
    </xf>
    <xf numFmtId="166" fontId="13" fillId="0" borderId="36" xfId="0" applyNumberFormat="1" applyFont="1" applyBorder="1" applyAlignment="1">
      <alignment horizontal="center"/>
    </xf>
    <xf numFmtId="166" fontId="13" fillId="0" borderId="37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8" fontId="17" fillId="0" borderId="32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8" fontId="17" fillId="0" borderId="7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/>
    </xf>
    <xf numFmtId="169" fontId="13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3" xfId="0" applyFont="1" applyFill="1" applyBorder="1" applyAlignment="1">
      <alignment horizontal="center"/>
    </xf>
    <xf numFmtId="166" fontId="20" fillId="0" borderId="8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168" fontId="14" fillId="0" borderId="7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8" fontId="12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166" fontId="20" fillId="0" borderId="17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6" fontId="13" fillId="0" borderId="14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167" fontId="13" fillId="0" borderId="12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14" fontId="13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166" fontId="20" fillId="0" borderId="24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6" fontId="13" fillId="0" borderId="33" xfId="0" applyNumberFormat="1" applyFont="1" applyFill="1" applyBorder="1" applyAlignment="1">
      <alignment horizontal="center"/>
    </xf>
    <xf numFmtId="166" fontId="13" fillId="0" borderId="25" xfId="0" applyNumberFormat="1" applyFont="1" applyFill="1" applyBorder="1" applyAlignment="1">
      <alignment horizontal="center"/>
    </xf>
    <xf numFmtId="166" fontId="13" fillId="0" borderId="26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4" fontId="13" fillId="0" borderId="6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indrich 22.10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workbookViewId="0" topLeftCell="A1">
      <selection activeCell="D30" sqref="D30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1.140625" style="0" customWidth="1"/>
  </cols>
  <sheetData>
    <row r="2" ht="12.75">
      <c r="B2" t="s">
        <v>267</v>
      </c>
    </row>
    <row r="3" ht="13.5" thickBot="1"/>
    <row r="4" spans="2:19" ht="13.5" thickBot="1">
      <c r="B4" s="36" t="s">
        <v>60</v>
      </c>
      <c r="C4" s="37" t="s">
        <v>61</v>
      </c>
      <c r="D4" s="38" t="s">
        <v>0</v>
      </c>
      <c r="E4" s="37" t="s">
        <v>62</v>
      </c>
      <c r="F4" s="38" t="s">
        <v>63</v>
      </c>
      <c r="G4" s="39" t="s">
        <v>64</v>
      </c>
      <c r="H4" s="40" t="s">
        <v>65</v>
      </c>
      <c r="I4" s="40" t="s">
        <v>66</v>
      </c>
      <c r="J4" s="40" t="s">
        <v>67</v>
      </c>
      <c r="K4" s="40" t="s">
        <v>68</v>
      </c>
      <c r="L4" s="40" t="s">
        <v>69</v>
      </c>
      <c r="M4" s="40" t="s">
        <v>70</v>
      </c>
      <c r="N4" s="40" t="s">
        <v>71</v>
      </c>
      <c r="O4" s="40" t="s">
        <v>72</v>
      </c>
      <c r="P4" s="40" t="s">
        <v>73</v>
      </c>
      <c r="Q4" s="40" t="s">
        <v>74</v>
      </c>
      <c r="R4" s="40" t="s">
        <v>75</v>
      </c>
      <c r="S4" s="41" t="s">
        <v>76</v>
      </c>
    </row>
    <row r="5" spans="2:19" ht="12.75">
      <c r="B5" s="42">
        <v>1</v>
      </c>
      <c r="C5" s="43">
        <v>0</v>
      </c>
      <c r="D5" s="44">
        <v>7.18</v>
      </c>
      <c r="E5" s="43">
        <v>51.8</v>
      </c>
      <c r="F5" s="45">
        <v>14</v>
      </c>
      <c r="G5" s="46">
        <v>13.7</v>
      </c>
      <c r="H5" s="47" t="s">
        <v>77</v>
      </c>
      <c r="I5" s="8">
        <v>130</v>
      </c>
      <c r="J5" s="8">
        <v>6.21</v>
      </c>
      <c r="K5" s="8">
        <v>10.6</v>
      </c>
      <c r="L5" s="8">
        <v>0.11</v>
      </c>
      <c r="M5" s="8">
        <v>14.8</v>
      </c>
      <c r="N5" s="8">
        <v>6</v>
      </c>
      <c r="O5" s="8">
        <v>130</v>
      </c>
      <c r="P5" s="8">
        <v>130</v>
      </c>
      <c r="Q5" s="47" t="s">
        <v>78</v>
      </c>
      <c r="R5" s="8" t="s">
        <v>79</v>
      </c>
      <c r="S5" s="48" t="s">
        <v>80</v>
      </c>
    </row>
    <row r="6" spans="2:19" ht="12.75">
      <c r="B6" s="49">
        <v>2</v>
      </c>
      <c r="C6" s="5">
        <v>-5</v>
      </c>
      <c r="D6" s="50">
        <v>7.6</v>
      </c>
      <c r="E6" s="5">
        <v>108</v>
      </c>
      <c r="F6" s="51">
        <v>12.8</v>
      </c>
      <c r="G6" s="49">
        <v>17.9</v>
      </c>
      <c r="H6" s="52">
        <v>0.09</v>
      </c>
      <c r="I6" s="5">
        <v>130</v>
      </c>
      <c r="J6" s="5">
        <v>9.45</v>
      </c>
      <c r="K6" s="5">
        <v>10.6</v>
      </c>
      <c r="L6" s="5">
        <v>0.09</v>
      </c>
      <c r="M6" s="5">
        <v>22.2</v>
      </c>
      <c r="N6" s="5">
        <v>60</v>
      </c>
      <c r="O6" s="5">
        <v>130</v>
      </c>
      <c r="P6" s="5">
        <v>100</v>
      </c>
      <c r="Q6" s="52" t="s">
        <v>78</v>
      </c>
      <c r="R6" s="5" t="s">
        <v>79</v>
      </c>
      <c r="S6" s="53" t="s">
        <v>80</v>
      </c>
    </row>
    <row r="7" spans="2:19" ht="12.75">
      <c r="B7" s="49">
        <f>B6+1</f>
        <v>3</v>
      </c>
      <c r="C7" s="5">
        <v>-10</v>
      </c>
      <c r="D7" s="50">
        <v>7.76</v>
      </c>
      <c r="E7" s="5">
        <v>112.2</v>
      </c>
      <c r="F7" s="51">
        <v>13.1</v>
      </c>
      <c r="G7" s="49">
        <v>14.5</v>
      </c>
      <c r="H7" s="52" t="s">
        <v>77</v>
      </c>
      <c r="I7" s="5">
        <v>120</v>
      </c>
      <c r="J7" s="5">
        <v>8.39</v>
      </c>
      <c r="K7" s="5">
        <v>10.7</v>
      </c>
      <c r="L7" s="5">
        <v>0.09</v>
      </c>
      <c r="M7" s="5">
        <v>19.6</v>
      </c>
      <c r="N7" s="5">
        <v>88</v>
      </c>
      <c r="O7" s="5">
        <v>140</v>
      </c>
      <c r="P7" s="5">
        <v>160</v>
      </c>
      <c r="Q7" s="52" t="s">
        <v>78</v>
      </c>
      <c r="R7" s="5" t="s">
        <v>79</v>
      </c>
      <c r="S7" s="53" t="s">
        <v>80</v>
      </c>
    </row>
    <row r="8" spans="2:19" ht="12.75">
      <c r="B8" s="49">
        <f aca="true" t="shared" si="0" ref="B8:B22">B7+1</f>
        <v>4</v>
      </c>
      <c r="C8" s="5">
        <v>-15</v>
      </c>
      <c r="D8" s="50">
        <v>7.8</v>
      </c>
      <c r="E8" s="5">
        <v>121.1</v>
      </c>
      <c r="F8" s="51">
        <v>16.2</v>
      </c>
      <c r="G8" s="49">
        <v>14.2</v>
      </c>
      <c r="H8" s="52" t="s">
        <v>77</v>
      </c>
      <c r="I8" s="5">
        <v>120</v>
      </c>
      <c r="J8" s="5">
        <v>8.18</v>
      </c>
      <c r="K8" s="5">
        <v>10.5</v>
      </c>
      <c r="L8" s="5">
        <v>0.08</v>
      </c>
      <c r="M8" s="5">
        <v>19.4</v>
      </c>
      <c r="N8" s="5">
        <v>22</v>
      </c>
      <c r="O8" s="5">
        <v>140</v>
      </c>
      <c r="P8" s="5">
        <v>320</v>
      </c>
      <c r="Q8" s="52" t="s">
        <v>78</v>
      </c>
      <c r="R8" s="5" t="s">
        <v>79</v>
      </c>
      <c r="S8" s="53" t="s">
        <v>80</v>
      </c>
    </row>
    <row r="9" spans="2:19" ht="12.75">
      <c r="B9" s="49">
        <f t="shared" si="0"/>
        <v>5</v>
      </c>
      <c r="C9" s="5">
        <v>-20</v>
      </c>
      <c r="D9" s="50">
        <v>8.02</v>
      </c>
      <c r="E9" s="5">
        <v>45</v>
      </c>
      <c r="F9" s="51">
        <v>15.4</v>
      </c>
      <c r="G9" s="49">
        <v>14.9</v>
      </c>
      <c r="H9" s="52" t="s">
        <v>77</v>
      </c>
      <c r="I9" s="5">
        <v>120</v>
      </c>
      <c r="J9" s="5">
        <v>8.5</v>
      </c>
      <c r="K9" s="5">
        <v>11.1</v>
      </c>
      <c r="L9" s="5">
        <v>0.08</v>
      </c>
      <c r="M9" s="5">
        <v>20</v>
      </c>
      <c r="N9" s="5">
        <v>26</v>
      </c>
      <c r="O9" s="5">
        <v>130</v>
      </c>
      <c r="P9" s="5">
        <v>140</v>
      </c>
      <c r="Q9" s="52" t="s">
        <v>78</v>
      </c>
      <c r="R9" s="5" t="s">
        <v>79</v>
      </c>
      <c r="S9" s="53" t="s">
        <v>80</v>
      </c>
    </row>
    <row r="10" spans="2:19" ht="12.75">
      <c r="B10" s="49">
        <f t="shared" si="0"/>
        <v>6</v>
      </c>
      <c r="C10" s="5">
        <v>-25</v>
      </c>
      <c r="D10" s="50">
        <v>7.03</v>
      </c>
      <c r="E10" s="5">
        <v>-81.4</v>
      </c>
      <c r="F10" s="51">
        <v>15.5</v>
      </c>
      <c r="G10" s="49">
        <v>43.2</v>
      </c>
      <c r="H10" s="52">
        <v>0.09</v>
      </c>
      <c r="I10" s="5">
        <v>290</v>
      </c>
      <c r="J10" s="5">
        <v>7.74</v>
      </c>
      <c r="K10" s="5">
        <v>21.3</v>
      </c>
      <c r="L10" s="5">
        <v>0.29</v>
      </c>
      <c r="M10" s="5">
        <v>23</v>
      </c>
      <c r="N10" s="5">
        <v>42</v>
      </c>
      <c r="O10" s="5">
        <v>290</v>
      </c>
      <c r="P10" s="5">
        <v>2090</v>
      </c>
      <c r="Q10" s="52" t="s">
        <v>78</v>
      </c>
      <c r="R10" s="5" t="s">
        <v>79</v>
      </c>
      <c r="S10" s="53" t="s">
        <v>80</v>
      </c>
    </row>
    <row r="11" spans="2:19" ht="12.75">
      <c r="B11" s="49">
        <f t="shared" si="0"/>
        <v>7</v>
      </c>
      <c r="C11" s="5">
        <v>-27</v>
      </c>
      <c r="D11" s="50">
        <v>7.01</v>
      </c>
      <c r="E11" s="5">
        <v>-106</v>
      </c>
      <c r="F11" s="51">
        <v>15.4</v>
      </c>
      <c r="G11" s="49">
        <v>31</v>
      </c>
      <c r="H11" s="52">
        <v>0.13</v>
      </c>
      <c r="I11" s="5">
        <v>290</v>
      </c>
      <c r="J11" s="5">
        <v>8</v>
      </c>
      <c r="K11" s="5">
        <v>20.9</v>
      </c>
      <c r="L11" s="5">
        <v>0.28</v>
      </c>
      <c r="M11" s="5">
        <v>23.2</v>
      </c>
      <c r="N11" s="5">
        <v>42</v>
      </c>
      <c r="O11" s="5">
        <v>290</v>
      </c>
      <c r="P11" s="5">
        <v>2370</v>
      </c>
      <c r="Q11" s="52" t="s">
        <v>78</v>
      </c>
      <c r="R11" s="5" t="s">
        <v>79</v>
      </c>
      <c r="S11" s="53" t="s">
        <v>80</v>
      </c>
    </row>
    <row r="12" spans="2:19" ht="12.75">
      <c r="B12" s="49">
        <f t="shared" si="0"/>
        <v>8</v>
      </c>
      <c r="C12" s="5">
        <v>-29</v>
      </c>
      <c r="D12" s="50">
        <v>7.13</v>
      </c>
      <c r="E12" s="5">
        <v>-102.1</v>
      </c>
      <c r="F12" s="51">
        <v>15.5</v>
      </c>
      <c r="G12" s="49">
        <v>31.3</v>
      </c>
      <c r="H12" s="52">
        <v>0.19</v>
      </c>
      <c r="I12" s="5">
        <v>290</v>
      </c>
      <c r="J12" s="5">
        <v>8.29</v>
      </c>
      <c r="K12" s="5">
        <v>21.9</v>
      </c>
      <c r="L12" s="5">
        <v>0.28</v>
      </c>
      <c r="M12" s="5">
        <v>24.1</v>
      </c>
      <c r="N12" s="5">
        <v>48</v>
      </c>
      <c r="O12" s="5">
        <v>290</v>
      </c>
      <c r="P12" s="5">
        <v>2240</v>
      </c>
      <c r="Q12" s="52" t="s">
        <v>78</v>
      </c>
      <c r="R12" s="5" t="s">
        <v>79</v>
      </c>
      <c r="S12" s="53" t="s">
        <v>80</v>
      </c>
    </row>
    <row r="13" spans="2:19" ht="12.75">
      <c r="B13" s="49">
        <f t="shared" si="0"/>
        <v>9</v>
      </c>
      <c r="C13" s="5">
        <v>-31</v>
      </c>
      <c r="D13" s="50">
        <v>7.09</v>
      </c>
      <c r="E13" s="5">
        <v>-114.9</v>
      </c>
      <c r="F13" s="51">
        <v>14.5</v>
      </c>
      <c r="G13" s="49">
        <v>42.2</v>
      </c>
      <c r="H13" s="52" t="s">
        <v>77</v>
      </c>
      <c r="I13" s="5">
        <v>290</v>
      </c>
      <c r="J13" s="5">
        <v>8.52</v>
      </c>
      <c r="K13" s="5">
        <v>21.8</v>
      </c>
      <c r="L13" s="5">
        <v>0.3</v>
      </c>
      <c r="M13" s="5">
        <v>23.5</v>
      </c>
      <c r="N13" s="5">
        <v>120</v>
      </c>
      <c r="O13" s="5">
        <v>300</v>
      </c>
      <c r="P13" s="5">
        <v>2150</v>
      </c>
      <c r="Q13" s="52">
        <v>0.088</v>
      </c>
      <c r="R13" s="5" t="s">
        <v>79</v>
      </c>
      <c r="S13" s="53" t="s">
        <v>80</v>
      </c>
    </row>
    <row r="14" spans="2:19" ht="12.75">
      <c r="B14" s="49">
        <f t="shared" si="0"/>
        <v>10</v>
      </c>
      <c r="C14" s="5">
        <v>-33</v>
      </c>
      <c r="D14" s="50">
        <v>7.13</v>
      </c>
      <c r="E14" s="5">
        <v>-112.6</v>
      </c>
      <c r="F14" s="51">
        <v>14.5</v>
      </c>
      <c r="G14" s="49">
        <v>43</v>
      </c>
      <c r="H14" s="52" t="s">
        <v>77</v>
      </c>
      <c r="I14" s="5">
        <v>320</v>
      </c>
      <c r="J14" s="5">
        <v>6.28</v>
      </c>
      <c r="K14" s="5">
        <v>22.3</v>
      </c>
      <c r="L14" s="5">
        <v>0.31</v>
      </c>
      <c r="M14" s="5">
        <v>19.5</v>
      </c>
      <c r="N14" s="5">
        <v>84</v>
      </c>
      <c r="O14" s="5">
        <v>320</v>
      </c>
      <c r="P14" s="5">
        <v>1890</v>
      </c>
      <c r="Q14" s="5">
        <v>0.076</v>
      </c>
      <c r="R14" s="5" t="s">
        <v>79</v>
      </c>
      <c r="S14" s="53" t="s">
        <v>80</v>
      </c>
    </row>
    <row r="15" spans="2:19" ht="12.75">
      <c r="B15" s="49">
        <f t="shared" si="0"/>
        <v>11</v>
      </c>
      <c r="C15" s="5">
        <v>-35</v>
      </c>
      <c r="D15" s="50">
        <v>7.09</v>
      </c>
      <c r="E15" s="5">
        <v>-124.3</v>
      </c>
      <c r="F15" s="51">
        <v>14.8</v>
      </c>
      <c r="G15" s="49">
        <v>44.2</v>
      </c>
      <c r="H15" s="52" t="s">
        <v>77</v>
      </c>
      <c r="I15" s="5">
        <v>290</v>
      </c>
      <c r="J15" s="5">
        <v>7.68</v>
      </c>
      <c r="K15" s="5">
        <v>21.6</v>
      </c>
      <c r="L15" s="5">
        <v>0.31</v>
      </c>
      <c r="M15" s="5">
        <v>23.5</v>
      </c>
      <c r="N15" s="5">
        <v>200</v>
      </c>
      <c r="O15" s="5">
        <v>300</v>
      </c>
      <c r="P15" s="5">
        <v>1980</v>
      </c>
      <c r="Q15" s="5">
        <v>0.095</v>
      </c>
      <c r="R15" s="5" t="s">
        <v>79</v>
      </c>
      <c r="S15" s="53" t="s">
        <v>80</v>
      </c>
    </row>
    <row r="16" spans="2:19" ht="12.75">
      <c r="B16" s="49">
        <f t="shared" si="0"/>
        <v>12</v>
      </c>
      <c r="C16" s="5">
        <v>-40</v>
      </c>
      <c r="D16" s="50">
        <v>7.19</v>
      </c>
      <c r="E16" s="5">
        <v>-120.4</v>
      </c>
      <c r="F16" s="51">
        <v>16.4</v>
      </c>
      <c r="G16" s="49">
        <v>37.6</v>
      </c>
      <c r="H16" s="5">
        <v>0.09</v>
      </c>
      <c r="I16" s="5">
        <v>320</v>
      </c>
      <c r="J16" s="5">
        <v>7.29</v>
      </c>
      <c r="K16" s="5">
        <v>21.3</v>
      </c>
      <c r="L16" s="5">
        <v>0.31</v>
      </c>
      <c r="M16" s="5">
        <v>23</v>
      </c>
      <c r="N16" s="5">
        <v>186</v>
      </c>
      <c r="O16" s="5">
        <v>320</v>
      </c>
      <c r="P16" s="5">
        <v>2020</v>
      </c>
      <c r="Q16" s="5">
        <v>0.086</v>
      </c>
      <c r="R16" s="5" t="s">
        <v>79</v>
      </c>
      <c r="S16" s="53" t="s">
        <v>80</v>
      </c>
    </row>
    <row r="17" spans="2:19" ht="12.75">
      <c r="B17" s="49">
        <f t="shared" si="0"/>
        <v>13</v>
      </c>
      <c r="C17" s="5">
        <v>-50</v>
      </c>
      <c r="D17" s="50">
        <v>7.02</v>
      </c>
      <c r="E17" s="5">
        <v>-111</v>
      </c>
      <c r="F17" s="51">
        <v>16.5</v>
      </c>
      <c r="G17" s="49">
        <v>33.3</v>
      </c>
      <c r="H17" s="5">
        <v>0.06</v>
      </c>
      <c r="I17" s="5">
        <v>320</v>
      </c>
      <c r="J17" s="5">
        <v>9.51</v>
      </c>
      <c r="K17" s="5">
        <v>21.9</v>
      </c>
      <c r="L17" s="5">
        <v>0.3</v>
      </c>
      <c r="M17" s="5">
        <v>28.4</v>
      </c>
      <c r="N17" s="5">
        <v>128</v>
      </c>
      <c r="O17" s="5">
        <v>330</v>
      </c>
      <c r="P17" s="5">
        <v>2180</v>
      </c>
      <c r="Q17" s="5">
        <v>0.061</v>
      </c>
      <c r="R17" s="5" t="s">
        <v>79</v>
      </c>
      <c r="S17" s="53" t="s">
        <v>80</v>
      </c>
    </row>
    <row r="18" spans="2:19" ht="12.75">
      <c r="B18" s="49">
        <f t="shared" si="0"/>
        <v>14</v>
      </c>
      <c r="C18" s="5">
        <v>-100</v>
      </c>
      <c r="D18" s="50">
        <v>7.02</v>
      </c>
      <c r="E18" s="5">
        <v>-110.3</v>
      </c>
      <c r="F18" s="51">
        <v>15.4</v>
      </c>
      <c r="G18" s="49">
        <v>38.7</v>
      </c>
      <c r="H18" s="5">
        <v>0.06</v>
      </c>
      <c r="I18" s="5">
        <v>320</v>
      </c>
      <c r="J18" s="5">
        <v>7.76</v>
      </c>
      <c r="K18" s="5">
        <v>22</v>
      </c>
      <c r="L18" s="5">
        <v>0.31</v>
      </c>
      <c r="M18" s="5">
        <v>24</v>
      </c>
      <c r="N18" s="5">
        <v>82</v>
      </c>
      <c r="O18" s="5">
        <v>330</v>
      </c>
      <c r="P18" s="5">
        <v>2350</v>
      </c>
      <c r="Q18" s="5">
        <v>0.049</v>
      </c>
      <c r="R18" s="5" t="s">
        <v>79</v>
      </c>
      <c r="S18" s="53" t="s">
        <v>80</v>
      </c>
    </row>
    <row r="19" spans="2:19" ht="12.75">
      <c r="B19" s="49">
        <f t="shared" si="0"/>
        <v>15</v>
      </c>
      <c r="C19" s="5">
        <v>-150</v>
      </c>
      <c r="D19" s="50">
        <v>7</v>
      </c>
      <c r="E19" s="5">
        <v>-107.3</v>
      </c>
      <c r="F19" s="51">
        <v>14.6</v>
      </c>
      <c r="G19" s="49">
        <v>45</v>
      </c>
      <c r="H19" s="5">
        <v>0.07</v>
      </c>
      <c r="I19" s="5">
        <v>320</v>
      </c>
      <c r="J19" s="5">
        <v>7.73</v>
      </c>
      <c r="K19" s="5">
        <v>22.4</v>
      </c>
      <c r="L19" s="5">
        <v>0.3</v>
      </c>
      <c r="M19" s="5">
        <v>23</v>
      </c>
      <c r="N19" s="5">
        <v>74</v>
      </c>
      <c r="O19" s="5">
        <v>340</v>
      </c>
      <c r="P19" s="5">
        <v>2370</v>
      </c>
      <c r="Q19" s="5">
        <v>0.042</v>
      </c>
      <c r="R19" s="5" t="s">
        <v>79</v>
      </c>
      <c r="S19" s="53" t="s">
        <v>80</v>
      </c>
    </row>
    <row r="20" spans="2:19" ht="12.75">
      <c r="B20" s="49">
        <f t="shared" si="0"/>
        <v>16</v>
      </c>
      <c r="C20" s="5">
        <v>-200</v>
      </c>
      <c r="D20" s="50">
        <v>7.09</v>
      </c>
      <c r="E20" s="5">
        <v>-103.4</v>
      </c>
      <c r="F20" s="51">
        <v>15.2</v>
      </c>
      <c r="G20" s="49">
        <v>38.1</v>
      </c>
      <c r="H20" s="5">
        <v>0.15</v>
      </c>
      <c r="I20" s="5">
        <v>320</v>
      </c>
      <c r="J20" s="5">
        <v>8.13</v>
      </c>
      <c r="K20" s="5">
        <v>21.9</v>
      </c>
      <c r="L20" s="5">
        <v>0.31</v>
      </c>
      <c r="M20" s="5">
        <v>23.3</v>
      </c>
      <c r="N20" s="5">
        <v>94</v>
      </c>
      <c r="O20" s="5">
        <v>330</v>
      </c>
      <c r="P20" s="5">
        <v>2470</v>
      </c>
      <c r="Q20" s="5">
        <v>0.042</v>
      </c>
      <c r="R20" s="5" t="s">
        <v>79</v>
      </c>
      <c r="S20" s="53" t="s">
        <v>80</v>
      </c>
    </row>
    <row r="21" spans="2:19" ht="12.75">
      <c r="B21" s="49">
        <f t="shared" si="0"/>
        <v>17</v>
      </c>
      <c r="C21" s="5">
        <v>-250</v>
      </c>
      <c r="D21" s="50">
        <v>7.13</v>
      </c>
      <c r="E21" s="5">
        <v>-101.3</v>
      </c>
      <c r="F21" s="51">
        <v>12.7</v>
      </c>
      <c r="G21" s="49">
        <v>54.5</v>
      </c>
      <c r="H21" s="5">
        <v>0.08</v>
      </c>
      <c r="I21" s="5">
        <v>320</v>
      </c>
      <c r="J21" s="5">
        <v>8.19</v>
      </c>
      <c r="K21" s="5">
        <v>23</v>
      </c>
      <c r="L21" s="5">
        <v>0.29</v>
      </c>
      <c r="M21" s="5">
        <v>24.6</v>
      </c>
      <c r="N21" s="5">
        <v>66</v>
      </c>
      <c r="O21" s="5">
        <v>330</v>
      </c>
      <c r="P21" s="5">
        <v>2600</v>
      </c>
      <c r="Q21" s="5">
        <v>0.039</v>
      </c>
      <c r="R21" s="5" t="s">
        <v>79</v>
      </c>
      <c r="S21" s="53" t="s">
        <v>80</v>
      </c>
    </row>
    <row r="22" spans="2:19" ht="13.5" thickBot="1">
      <c r="B22" s="54">
        <f t="shared" si="0"/>
        <v>18</v>
      </c>
      <c r="C22" s="27">
        <v>-270</v>
      </c>
      <c r="D22" s="55">
        <v>6.58</v>
      </c>
      <c r="E22" s="27">
        <v>-92.2</v>
      </c>
      <c r="F22" s="56">
        <v>11.4</v>
      </c>
      <c r="G22" s="54">
        <v>42.6</v>
      </c>
      <c r="H22" s="27">
        <v>0.12</v>
      </c>
      <c r="I22" s="27">
        <v>320</v>
      </c>
      <c r="J22" s="27">
        <v>6.62</v>
      </c>
      <c r="K22" s="27">
        <v>23.3</v>
      </c>
      <c r="L22" s="27">
        <v>0.29</v>
      </c>
      <c r="M22" s="27">
        <v>23</v>
      </c>
      <c r="N22" s="27">
        <v>44</v>
      </c>
      <c r="O22" s="27">
        <v>330</v>
      </c>
      <c r="P22" s="27">
        <v>2820</v>
      </c>
      <c r="Q22" s="27">
        <v>0.037</v>
      </c>
      <c r="R22" s="27" t="s">
        <v>79</v>
      </c>
      <c r="S22" s="57" t="s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25"/>
  <sheetViews>
    <sheetView workbookViewId="0" topLeftCell="A1">
      <selection activeCell="C20" sqref="C20"/>
    </sheetView>
  </sheetViews>
  <sheetFormatPr defaultColWidth="9.140625" defaultRowHeight="12.75"/>
  <cols>
    <col min="1" max="1" width="2.140625" style="0" customWidth="1"/>
    <col min="10" max="10" width="11.57421875" style="0" customWidth="1"/>
    <col min="11" max="11" width="12.28125" style="0" customWidth="1"/>
  </cols>
  <sheetData>
    <row r="2" ht="12.75">
      <c r="B2" t="s">
        <v>268</v>
      </c>
    </row>
    <row r="4" ht="13.5" thickBot="1"/>
    <row r="5" spans="2:28" ht="20.25">
      <c r="B5" s="93" t="s">
        <v>222</v>
      </c>
      <c r="C5" s="43" t="s">
        <v>49</v>
      </c>
      <c r="D5" s="45" t="s">
        <v>134</v>
      </c>
      <c r="E5" s="83" t="s">
        <v>0</v>
      </c>
      <c r="F5" s="212" t="s">
        <v>135</v>
      </c>
      <c r="G5" s="213"/>
      <c r="H5" s="214"/>
      <c r="I5" s="61" t="s">
        <v>136</v>
      </c>
      <c r="J5" s="83" t="s">
        <v>220</v>
      </c>
      <c r="K5" s="121" t="s">
        <v>252</v>
      </c>
      <c r="L5" s="122" t="s">
        <v>211</v>
      </c>
      <c r="M5" s="123" t="s">
        <v>212</v>
      </c>
      <c r="N5" s="123" t="s">
        <v>213</v>
      </c>
      <c r="O5" s="123" t="s">
        <v>214</v>
      </c>
      <c r="P5" s="124" t="s">
        <v>239</v>
      </c>
      <c r="Q5" s="124" t="s">
        <v>240</v>
      </c>
      <c r="R5" s="124" t="s">
        <v>241</v>
      </c>
      <c r="S5" s="124" t="s">
        <v>242</v>
      </c>
      <c r="T5" s="125" t="s">
        <v>243</v>
      </c>
      <c r="U5" s="124" t="s">
        <v>244</v>
      </c>
      <c r="V5" s="124" t="s">
        <v>245</v>
      </c>
      <c r="W5" s="124" t="s">
        <v>246</v>
      </c>
      <c r="X5" s="124" t="s">
        <v>247</v>
      </c>
      <c r="Y5" s="126" t="s">
        <v>248</v>
      </c>
      <c r="Z5" s="124" t="s">
        <v>249</v>
      </c>
      <c r="AA5" s="121" t="s">
        <v>250</v>
      </c>
      <c r="AB5" s="125" t="s">
        <v>251</v>
      </c>
    </row>
    <row r="6" spans="2:28" ht="16.5" thickBot="1">
      <c r="B6" s="19" t="s">
        <v>137</v>
      </c>
      <c r="C6" s="27">
        <v>0</v>
      </c>
      <c r="D6" s="56">
        <v>277.78</v>
      </c>
      <c r="E6" s="86"/>
      <c r="F6" s="54" t="s">
        <v>138</v>
      </c>
      <c r="G6" s="27" t="s">
        <v>139</v>
      </c>
      <c r="H6" s="57" t="s">
        <v>140</v>
      </c>
      <c r="I6" s="79"/>
      <c r="J6" s="86"/>
      <c r="K6" s="127" t="s">
        <v>223</v>
      </c>
      <c r="L6" s="128" t="s">
        <v>219</v>
      </c>
      <c r="M6" s="129" t="s">
        <v>219</v>
      </c>
      <c r="N6" s="129" t="s">
        <v>219</v>
      </c>
      <c r="O6" s="129" t="s">
        <v>219</v>
      </c>
      <c r="P6" s="130" t="s">
        <v>219</v>
      </c>
      <c r="Q6" s="130" t="s">
        <v>219</v>
      </c>
      <c r="R6" s="130" t="s">
        <v>219</v>
      </c>
      <c r="S6" s="130" t="s">
        <v>219</v>
      </c>
      <c r="T6" s="131" t="s">
        <v>219</v>
      </c>
      <c r="U6" s="130" t="s">
        <v>219</v>
      </c>
      <c r="V6" s="130" t="s">
        <v>219</v>
      </c>
      <c r="W6" s="130" t="s">
        <v>219</v>
      </c>
      <c r="X6" s="130" t="s">
        <v>219</v>
      </c>
      <c r="Y6" s="130" t="s">
        <v>219</v>
      </c>
      <c r="Z6" s="130" t="s">
        <v>219</v>
      </c>
      <c r="AA6" s="132" t="s">
        <v>219</v>
      </c>
      <c r="AB6" s="131" t="s">
        <v>219</v>
      </c>
    </row>
    <row r="7" spans="2:28" ht="15.75">
      <c r="B7" s="87" t="s">
        <v>141</v>
      </c>
      <c r="C7" s="8">
        <v>45.55</v>
      </c>
      <c r="D7" s="88">
        <v>232.232</v>
      </c>
      <c r="E7" s="92">
        <v>7.01</v>
      </c>
      <c r="F7" s="89">
        <v>149</v>
      </c>
      <c r="G7" s="90"/>
      <c r="H7" s="94">
        <v>149</v>
      </c>
      <c r="I7" s="91"/>
      <c r="J7" s="92"/>
      <c r="K7" s="98">
        <v>2880</v>
      </c>
      <c r="L7" s="80" t="s">
        <v>215</v>
      </c>
      <c r="M7" s="67">
        <v>0.021</v>
      </c>
      <c r="N7" s="68" t="s">
        <v>216</v>
      </c>
      <c r="O7" s="119" t="s">
        <v>217</v>
      </c>
      <c r="P7" s="120">
        <v>0</v>
      </c>
      <c r="Q7" s="101">
        <v>477</v>
      </c>
      <c r="R7" s="101">
        <v>0</v>
      </c>
      <c r="S7" s="101">
        <v>68.2</v>
      </c>
      <c r="T7" s="102">
        <v>23.5</v>
      </c>
      <c r="U7" s="101" t="s">
        <v>216</v>
      </c>
      <c r="V7" s="101">
        <v>1220</v>
      </c>
      <c r="W7" s="101">
        <v>133</v>
      </c>
      <c r="X7" s="101">
        <v>1.2</v>
      </c>
      <c r="Y7" s="101">
        <v>0.62</v>
      </c>
      <c r="Z7" s="101" t="s">
        <v>237</v>
      </c>
      <c r="AA7" s="103" t="s">
        <v>238</v>
      </c>
      <c r="AB7" s="104">
        <v>1.54</v>
      </c>
    </row>
    <row r="8" spans="2:28" ht="15.75">
      <c r="B8" s="62" t="s">
        <v>142</v>
      </c>
      <c r="C8" s="5">
        <v>110.55</v>
      </c>
      <c r="D8" s="51">
        <v>167.23</v>
      </c>
      <c r="E8" s="84">
        <v>7.06</v>
      </c>
      <c r="F8" s="63">
        <v>126</v>
      </c>
      <c r="G8" s="64"/>
      <c r="H8" s="95">
        <v>126</v>
      </c>
      <c r="I8" s="78">
        <v>15</v>
      </c>
      <c r="J8" s="84"/>
      <c r="K8" s="99">
        <v>4710</v>
      </c>
      <c r="L8" s="81">
        <v>0.17</v>
      </c>
      <c r="M8" s="69" t="s">
        <v>218</v>
      </c>
      <c r="N8" s="70" t="s">
        <v>216</v>
      </c>
      <c r="O8" s="70" t="s">
        <v>217</v>
      </c>
      <c r="P8" s="105">
        <v>0</v>
      </c>
      <c r="Q8" s="105">
        <v>647</v>
      </c>
      <c r="R8" s="105">
        <v>0</v>
      </c>
      <c r="S8" s="105">
        <v>88</v>
      </c>
      <c r="T8" s="71">
        <v>25.7</v>
      </c>
      <c r="U8" s="105" t="s">
        <v>216</v>
      </c>
      <c r="V8" s="105">
        <v>1850</v>
      </c>
      <c r="W8" s="105">
        <v>362</v>
      </c>
      <c r="X8" s="105">
        <v>1.4</v>
      </c>
      <c r="Y8" s="105">
        <v>0.81</v>
      </c>
      <c r="Z8" s="105" t="s">
        <v>237</v>
      </c>
      <c r="AA8" s="106" t="s">
        <v>238</v>
      </c>
      <c r="AB8" s="107">
        <v>1.62</v>
      </c>
    </row>
    <row r="9" spans="2:28" ht="15.75">
      <c r="B9" s="62" t="s">
        <v>143</v>
      </c>
      <c r="C9" s="5">
        <v>249.26</v>
      </c>
      <c r="D9" s="51">
        <v>28.52</v>
      </c>
      <c r="E9" s="84">
        <v>6.7</v>
      </c>
      <c r="F9" s="63">
        <v>148</v>
      </c>
      <c r="G9" s="64">
        <v>155</v>
      </c>
      <c r="H9" s="96">
        <f>(F9+G9)/2</f>
        <v>151.5</v>
      </c>
      <c r="I9" s="78">
        <v>14.9</v>
      </c>
      <c r="J9" s="85"/>
      <c r="K9" s="99">
        <v>9060</v>
      </c>
      <c r="L9" s="81">
        <v>0.032</v>
      </c>
      <c r="M9" s="69" t="s">
        <v>218</v>
      </c>
      <c r="N9" s="70" t="s">
        <v>216</v>
      </c>
      <c r="O9" s="70" t="s">
        <v>217</v>
      </c>
      <c r="P9" s="105">
        <v>0</v>
      </c>
      <c r="Q9" s="105">
        <v>897</v>
      </c>
      <c r="R9" s="105">
        <v>0</v>
      </c>
      <c r="S9" s="105">
        <v>216</v>
      </c>
      <c r="T9" s="71">
        <v>23.5</v>
      </c>
      <c r="U9" s="105" t="s">
        <v>216</v>
      </c>
      <c r="V9" s="105">
        <v>3900</v>
      </c>
      <c r="W9" s="105">
        <v>851</v>
      </c>
      <c r="X9" s="105">
        <v>2.8</v>
      </c>
      <c r="Y9" s="105">
        <v>0.94</v>
      </c>
      <c r="Z9" s="105" t="s">
        <v>237</v>
      </c>
      <c r="AA9" s="106" t="s">
        <v>238</v>
      </c>
      <c r="AB9" s="107">
        <v>2.83</v>
      </c>
    </row>
    <row r="10" spans="2:28" ht="15.75">
      <c r="B10" s="62" t="s">
        <v>144</v>
      </c>
      <c r="C10" s="5">
        <v>349.12</v>
      </c>
      <c r="D10" s="51">
        <v>-71.34</v>
      </c>
      <c r="E10" s="84">
        <v>6.73</v>
      </c>
      <c r="F10" s="63">
        <v>136</v>
      </c>
      <c r="G10" s="64">
        <v>150</v>
      </c>
      <c r="H10" s="96">
        <f aca="true" t="shared" si="0" ref="H10:H18">(F10+G10)/2</f>
        <v>143</v>
      </c>
      <c r="I10" s="78">
        <v>16.2</v>
      </c>
      <c r="J10" s="84"/>
      <c r="K10" s="99">
        <v>9780</v>
      </c>
      <c r="L10" s="81">
        <v>0.01</v>
      </c>
      <c r="M10" s="69" t="s">
        <v>218</v>
      </c>
      <c r="N10" s="70" t="s">
        <v>216</v>
      </c>
      <c r="O10" s="70" t="s">
        <v>217</v>
      </c>
      <c r="P10" s="105">
        <v>0</v>
      </c>
      <c r="Q10" s="105">
        <v>897</v>
      </c>
      <c r="R10" s="105">
        <v>0</v>
      </c>
      <c r="S10" s="105">
        <v>207</v>
      </c>
      <c r="T10" s="71">
        <v>23.5</v>
      </c>
      <c r="U10" s="105" t="s">
        <v>216</v>
      </c>
      <c r="V10" s="105">
        <v>4200</v>
      </c>
      <c r="W10" s="105">
        <v>941</v>
      </c>
      <c r="X10" s="105">
        <v>2.8</v>
      </c>
      <c r="Y10" s="105">
        <v>0.97</v>
      </c>
      <c r="Z10" s="105" t="s">
        <v>237</v>
      </c>
      <c r="AA10" s="106" t="s">
        <v>238</v>
      </c>
      <c r="AB10" s="107">
        <v>2.67</v>
      </c>
    </row>
    <row r="11" spans="2:28" ht="15.75">
      <c r="B11" s="62" t="s">
        <v>145</v>
      </c>
      <c r="C11" s="5">
        <v>386.05</v>
      </c>
      <c r="D11" s="51">
        <v>-108.27</v>
      </c>
      <c r="E11" s="84">
        <v>6.74</v>
      </c>
      <c r="F11" s="63">
        <v>145</v>
      </c>
      <c r="G11" s="64">
        <v>142</v>
      </c>
      <c r="H11" s="96">
        <f t="shared" si="0"/>
        <v>143.5</v>
      </c>
      <c r="I11" s="78">
        <v>19.2</v>
      </c>
      <c r="J11" s="84"/>
      <c r="K11" s="99">
        <v>9830</v>
      </c>
      <c r="L11" s="81">
        <v>0.084</v>
      </c>
      <c r="M11" s="69" t="s">
        <v>218</v>
      </c>
      <c r="N11" s="70" t="s">
        <v>216</v>
      </c>
      <c r="O11" s="70" t="s">
        <v>217</v>
      </c>
      <c r="P11" s="71">
        <v>0</v>
      </c>
      <c r="Q11" s="71">
        <v>891</v>
      </c>
      <c r="R11" s="71">
        <v>0</v>
      </c>
      <c r="S11" s="71">
        <v>213</v>
      </c>
      <c r="T11" s="71">
        <v>23.5</v>
      </c>
      <c r="U11" s="71" t="s">
        <v>216</v>
      </c>
      <c r="V11" s="105">
        <v>4260</v>
      </c>
      <c r="W11" s="71">
        <v>964</v>
      </c>
      <c r="X11" s="71">
        <v>2.8</v>
      </c>
      <c r="Y11" s="71">
        <v>0.92</v>
      </c>
      <c r="Z11" s="105" t="s">
        <v>237</v>
      </c>
      <c r="AA11" s="106" t="s">
        <v>238</v>
      </c>
      <c r="AB11" s="107">
        <v>2.34</v>
      </c>
    </row>
    <row r="12" spans="2:28" ht="15.75">
      <c r="B12" s="62" t="s">
        <v>146</v>
      </c>
      <c r="C12" s="5">
        <v>414.34</v>
      </c>
      <c r="D12" s="51">
        <v>-136.56</v>
      </c>
      <c r="E12" s="84">
        <v>6.74</v>
      </c>
      <c r="F12" s="63">
        <v>139</v>
      </c>
      <c r="G12" s="64">
        <v>134</v>
      </c>
      <c r="H12" s="96">
        <f t="shared" si="0"/>
        <v>136.5</v>
      </c>
      <c r="I12" s="78">
        <v>18.6</v>
      </c>
      <c r="J12" s="84"/>
      <c r="K12" s="99">
        <v>9820</v>
      </c>
      <c r="L12" s="81" t="s">
        <v>215</v>
      </c>
      <c r="M12" s="69" t="s">
        <v>218</v>
      </c>
      <c r="N12" s="70" t="s">
        <v>216</v>
      </c>
      <c r="O12" s="70" t="s">
        <v>217</v>
      </c>
      <c r="P12" s="105">
        <v>0</v>
      </c>
      <c r="Q12" s="105">
        <v>921</v>
      </c>
      <c r="R12" s="105">
        <v>0</v>
      </c>
      <c r="S12" s="105">
        <v>213</v>
      </c>
      <c r="T12" s="71">
        <v>23.5</v>
      </c>
      <c r="U12" s="71" t="s">
        <v>216</v>
      </c>
      <c r="V12" s="105">
        <v>4080</v>
      </c>
      <c r="W12" s="105">
        <v>921</v>
      </c>
      <c r="X12" s="105">
        <v>3</v>
      </c>
      <c r="Y12" s="105">
        <v>0.92</v>
      </c>
      <c r="Z12" s="105" t="s">
        <v>237</v>
      </c>
      <c r="AA12" s="106" t="s">
        <v>238</v>
      </c>
      <c r="AB12" s="107">
        <v>2.67</v>
      </c>
    </row>
    <row r="13" spans="2:28" ht="15.75">
      <c r="B13" s="62" t="s">
        <v>147</v>
      </c>
      <c r="C13" s="5">
        <v>491.6</v>
      </c>
      <c r="D13" s="51">
        <v>-213.82</v>
      </c>
      <c r="E13" s="84">
        <v>6.7</v>
      </c>
      <c r="F13" s="63">
        <v>129</v>
      </c>
      <c r="G13" s="64">
        <v>150</v>
      </c>
      <c r="H13" s="96">
        <f t="shared" si="0"/>
        <v>139.5</v>
      </c>
      <c r="I13" s="78">
        <v>17.5</v>
      </c>
      <c r="J13" s="84"/>
      <c r="K13" s="99">
        <v>9810</v>
      </c>
      <c r="L13" s="81" t="s">
        <v>215</v>
      </c>
      <c r="M13" s="69" t="s">
        <v>218</v>
      </c>
      <c r="N13" s="70" t="s">
        <v>216</v>
      </c>
      <c r="O13" s="70" t="s">
        <v>217</v>
      </c>
      <c r="P13" s="105">
        <v>0</v>
      </c>
      <c r="Q13" s="105">
        <v>921</v>
      </c>
      <c r="R13" s="105">
        <v>0</v>
      </c>
      <c r="S13" s="105">
        <v>211</v>
      </c>
      <c r="T13" s="71">
        <v>23.5</v>
      </c>
      <c r="U13" s="71" t="s">
        <v>216</v>
      </c>
      <c r="V13" s="105">
        <v>4200</v>
      </c>
      <c r="W13" s="105">
        <v>946</v>
      </c>
      <c r="X13" s="105">
        <v>2.8</v>
      </c>
      <c r="Y13" s="105">
        <v>0.95</v>
      </c>
      <c r="Z13" s="105" t="s">
        <v>237</v>
      </c>
      <c r="AA13" s="106" t="s">
        <v>238</v>
      </c>
      <c r="AB13" s="107">
        <v>2.99</v>
      </c>
    </row>
    <row r="14" spans="2:28" ht="16.5">
      <c r="B14" s="62" t="s">
        <v>148</v>
      </c>
      <c r="C14" s="5">
        <v>559.38</v>
      </c>
      <c r="D14" s="51">
        <v>-281.6</v>
      </c>
      <c r="E14" s="84">
        <v>6.71</v>
      </c>
      <c r="F14" s="63">
        <v>142</v>
      </c>
      <c r="G14" s="64">
        <v>134</v>
      </c>
      <c r="H14" s="96">
        <f t="shared" si="0"/>
        <v>138</v>
      </c>
      <c r="I14" s="78">
        <v>20.6</v>
      </c>
      <c r="J14" s="84" t="s">
        <v>221</v>
      </c>
      <c r="K14" s="99">
        <v>9840</v>
      </c>
      <c r="L14" s="81" t="s">
        <v>215</v>
      </c>
      <c r="M14" s="69" t="s">
        <v>218</v>
      </c>
      <c r="N14" s="70" t="s">
        <v>216</v>
      </c>
      <c r="O14" s="70" t="s">
        <v>217</v>
      </c>
      <c r="P14" s="105">
        <v>0</v>
      </c>
      <c r="Q14" s="105">
        <v>897</v>
      </c>
      <c r="R14" s="105">
        <v>0</v>
      </c>
      <c r="S14" s="105">
        <v>216</v>
      </c>
      <c r="T14" s="71">
        <v>23.5</v>
      </c>
      <c r="U14" s="71" t="s">
        <v>216</v>
      </c>
      <c r="V14" s="105">
        <v>4090</v>
      </c>
      <c r="W14" s="105">
        <v>922</v>
      </c>
      <c r="X14" s="105">
        <v>2.6</v>
      </c>
      <c r="Y14" s="105">
        <v>0.93</v>
      </c>
      <c r="Z14" s="105" t="s">
        <v>237</v>
      </c>
      <c r="AA14" s="106" t="s">
        <v>238</v>
      </c>
      <c r="AB14" s="107">
        <v>2.34</v>
      </c>
    </row>
    <row r="15" spans="2:28" ht="16.5">
      <c r="B15" s="62" t="s">
        <v>149</v>
      </c>
      <c r="C15" s="5">
        <v>639.07</v>
      </c>
      <c r="D15" s="51">
        <v>-361.29</v>
      </c>
      <c r="E15" s="84">
        <v>6.67</v>
      </c>
      <c r="F15" s="63">
        <v>136</v>
      </c>
      <c r="G15" s="64">
        <v>140</v>
      </c>
      <c r="H15" s="96">
        <f t="shared" si="0"/>
        <v>138</v>
      </c>
      <c r="I15" s="78">
        <v>18</v>
      </c>
      <c r="J15" s="84" t="s">
        <v>221</v>
      </c>
      <c r="K15" s="99">
        <v>9810</v>
      </c>
      <c r="L15" s="81" t="s">
        <v>215</v>
      </c>
      <c r="M15" s="69" t="s">
        <v>218</v>
      </c>
      <c r="N15" s="70" t="s">
        <v>216</v>
      </c>
      <c r="O15" s="70" t="s">
        <v>217</v>
      </c>
      <c r="P15" s="105">
        <v>0</v>
      </c>
      <c r="Q15" s="105">
        <v>909</v>
      </c>
      <c r="R15" s="105">
        <v>0</v>
      </c>
      <c r="S15" s="105">
        <v>209</v>
      </c>
      <c r="T15" s="71">
        <v>23.5</v>
      </c>
      <c r="U15" s="105" t="s">
        <v>216</v>
      </c>
      <c r="V15" s="105">
        <v>4160</v>
      </c>
      <c r="W15" s="105">
        <v>939</v>
      </c>
      <c r="X15" s="105">
        <v>2.8</v>
      </c>
      <c r="Y15" s="105">
        <v>0.94</v>
      </c>
      <c r="Z15" s="105" t="s">
        <v>237</v>
      </c>
      <c r="AA15" s="106" t="s">
        <v>238</v>
      </c>
      <c r="AB15" s="107">
        <v>2.5</v>
      </c>
    </row>
    <row r="16" spans="2:28" ht="16.5">
      <c r="B16" s="62" t="s">
        <v>150</v>
      </c>
      <c r="C16" s="5">
        <v>720.27</v>
      </c>
      <c r="D16" s="51">
        <v>-442.49</v>
      </c>
      <c r="E16" s="84">
        <v>6.71</v>
      </c>
      <c r="F16" s="63">
        <v>136</v>
      </c>
      <c r="G16" s="64">
        <v>141</v>
      </c>
      <c r="H16" s="96">
        <f t="shared" si="0"/>
        <v>138.5</v>
      </c>
      <c r="I16" s="78">
        <v>18.2</v>
      </c>
      <c r="J16" s="84" t="s">
        <v>221</v>
      </c>
      <c r="K16" s="99">
        <v>9800</v>
      </c>
      <c r="L16" s="81" t="s">
        <v>215</v>
      </c>
      <c r="M16" s="69" t="s">
        <v>218</v>
      </c>
      <c r="N16" s="70" t="s">
        <v>216</v>
      </c>
      <c r="O16" s="70" t="s">
        <v>217</v>
      </c>
      <c r="P16" s="105">
        <v>0</v>
      </c>
      <c r="Q16" s="105">
        <v>903</v>
      </c>
      <c r="R16" s="105">
        <v>0</v>
      </c>
      <c r="S16" s="105">
        <v>200</v>
      </c>
      <c r="T16" s="71">
        <v>21.4</v>
      </c>
      <c r="U16" s="105" t="s">
        <v>216</v>
      </c>
      <c r="V16" s="105">
        <v>4120</v>
      </c>
      <c r="W16" s="105">
        <v>927</v>
      </c>
      <c r="X16" s="105">
        <v>3.2</v>
      </c>
      <c r="Y16" s="105">
        <v>0.97</v>
      </c>
      <c r="Z16" s="105" t="s">
        <v>237</v>
      </c>
      <c r="AA16" s="106" t="s">
        <v>238</v>
      </c>
      <c r="AB16" s="107">
        <v>2.99</v>
      </c>
    </row>
    <row r="17" spans="2:28" ht="16.5">
      <c r="B17" s="62" t="s">
        <v>151</v>
      </c>
      <c r="C17" s="5">
        <v>801.22</v>
      </c>
      <c r="D17" s="51">
        <v>-523.44</v>
      </c>
      <c r="E17" s="84">
        <v>6.71</v>
      </c>
      <c r="F17" s="63">
        <v>135</v>
      </c>
      <c r="G17" s="64">
        <v>137</v>
      </c>
      <c r="H17" s="96">
        <f t="shared" si="0"/>
        <v>136</v>
      </c>
      <c r="I17" s="78">
        <v>18.6</v>
      </c>
      <c r="J17" s="84" t="s">
        <v>221</v>
      </c>
      <c r="K17" s="99">
        <v>9800</v>
      </c>
      <c r="L17" s="81" t="s">
        <v>215</v>
      </c>
      <c r="M17" s="69" t="s">
        <v>218</v>
      </c>
      <c r="N17" s="70" t="s">
        <v>216</v>
      </c>
      <c r="O17" s="70" t="s">
        <v>217</v>
      </c>
      <c r="P17" s="108">
        <v>0</v>
      </c>
      <c r="Q17" s="108">
        <v>903</v>
      </c>
      <c r="R17" s="108">
        <v>0</v>
      </c>
      <c r="S17" s="108">
        <v>198</v>
      </c>
      <c r="T17" s="109">
        <v>23.5</v>
      </c>
      <c r="U17" s="105" t="s">
        <v>216</v>
      </c>
      <c r="V17" s="110">
        <v>4100</v>
      </c>
      <c r="W17" s="105">
        <v>925</v>
      </c>
      <c r="X17" s="110">
        <v>4</v>
      </c>
      <c r="Y17" s="110">
        <v>0.94</v>
      </c>
      <c r="Z17" s="105" t="s">
        <v>237</v>
      </c>
      <c r="AA17" s="106" t="s">
        <v>238</v>
      </c>
      <c r="AB17" s="111">
        <v>2.18</v>
      </c>
    </row>
    <row r="18" spans="2:28" ht="17.25" thickBot="1">
      <c r="B18" s="19" t="s">
        <v>152</v>
      </c>
      <c r="C18" s="27">
        <v>881.02</v>
      </c>
      <c r="D18" s="56">
        <v>-603.24</v>
      </c>
      <c r="E18" s="86">
        <v>6.61</v>
      </c>
      <c r="F18" s="65">
        <v>139</v>
      </c>
      <c r="G18" s="66">
        <v>119</v>
      </c>
      <c r="H18" s="97">
        <f t="shared" si="0"/>
        <v>129</v>
      </c>
      <c r="I18" s="79">
        <v>18.7</v>
      </c>
      <c r="J18" s="86" t="s">
        <v>221</v>
      </c>
      <c r="K18" s="100">
        <v>23000</v>
      </c>
      <c r="L18" s="82">
        <v>0.022</v>
      </c>
      <c r="M18" s="74" t="s">
        <v>218</v>
      </c>
      <c r="N18" s="75" t="s">
        <v>216</v>
      </c>
      <c r="O18" s="75" t="s">
        <v>217</v>
      </c>
      <c r="P18" s="115">
        <v>0</v>
      </c>
      <c r="Q18" s="115">
        <v>84.2</v>
      </c>
      <c r="R18" s="115">
        <v>54.9</v>
      </c>
      <c r="S18" s="115">
        <v>70.4</v>
      </c>
      <c r="T18" s="116">
        <v>2.8</v>
      </c>
      <c r="U18" s="112" t="s">
        <v>216</v>
      </c>
      <c r="V18" s="117">
        <v>3390</v>
      </c>
      <c r="W18" s="112">
        <v>6930</v>
      </c>
      <c r="X18" s="117">
        <v>3.8</v>
      </c>
      <c r="Y18" s="117">
        <v>1.54</v>
      </c>
      <c r="Z18" s="112">
        <v>1.07</v>
      </c>
      <c r="AA18" s="114" t="s">
        <v>238</v>
      </c>
      <c r="AB18" s="118">
        <v>13.1</v>
      </c>
    </row>
    <row r="23" ht="12.75">
      <c r="B23" s="60" t="s">
        <v>153</v>
      </c>
    </row>
    <row r="24" ht="12.75">
      <c r="B24" t="s">
        <v>154</v>
      </c>
    </row>
    <row r="26" ht="12.75">
      <c r="B26" t="s">
        <v>155</v>
      </c>
    </row>
    <row r="28" ht="12.75">
      <c r="B28" s="59" t="s">
        <v>156</v>
      </c>
    </row>
    <row r="30" ht="12.75">
      <c r="B30" t="s">
        <v>157</v>
      </c>
    </row>
    <row r="32" spans="2:3" ht="12.75">
      <c r="B32" t="s">
        <v>158</v>
      </c>
      <c r="C32" t="s">
        <v>84</v>
      </c>
    </row>
    <row r="33" ht="12.75">
      <c r="B33" t="s">
        <v>159</v>
      </c>
    </row>
    <row r="34" ht="12.75">
      <c r="B34" t="s">
        <v>160</v>
      </c>
    </row>
    <row r="35" ht="12.75">
      <c r="B35" t="s">
        <v>161</v>
      </c>
    </row>
    <row r="37" spans="2:3" ht="12.75">
      <c r="B37" t="s">
        <v>162</v>
      </c>
      <c r="C37" t="s">
        <v>163</v>
      </c>
    </row>
    <row r="38" ht="12.75">
      <c r="B38" t="s">
        <v>164</v>
      </c>
    </row>
    <row r="39" spans="2:3" ht="12.75">
      <c r="B39" t="s">
        <v>106</v>
      </c>
      <c r="C39" t="s">
        <v>165</v>
      </c>
    </row>
    <row r="40" spans="2:3" ht="12.75">
      <c r="B40" t="s">
        <v>106</v>
      </c>
      <c r="C40" t="s">
        <v>166</v>
      </c>
    </row>
    <row r="41" spans="2:3" ht="12.75">
      <c r="B41" t="s">
        <v>106</v>
      </c>
      <c r="C41" t="s">
        <v>167</v>
      </c>
    </row>
    <row r="43" spans="2:3" ht="12.75">
      <c r="B43" t="s">
        <v>168</v>
      </c>
      <c r="C43" t="s">
        <v>169</v>
      </c>
    </row>
    <row r="45" spans="2:3" ht="12.75">
      <c r="B45" t="s">
        <v>106</v>
      </c>
      <c r="C45" s="59" t="s">
        <v>170</v>
      </c>
    </row>
    <row r="47" spans="2:3" ht="12.75">
      <c r="B47" t="s">
        <v>106</v>
      </c>
      <c r="C47" s="59" t="s">
        <v>171</v>
      </c>
    </row>
    <row r="49" spans="2:3" ht="12.75">
      <c r="B49" t="s">
        <v>106</v>
      </c>
      <c r="C49" s="59" t="s">
        <v>172</v>
      </c>
    </row>
    <row r="51" spans="2:3" ht="12.75">
      <c r="B51" t="s">
        <v>106</v>
      </c>
      <c r="C51" t="s">
        <v>173</v>
      </c>
    </row>
    <row r="53" ht="12.75">
      <c r="B53" t="s">
        <v>174</v>
      </c>
    </row>
    <row r="55" spans="2:3" ht="12.75">
      <c r="B55" t="s">
        <v>106</v>
      </c>
      <c r="C55" t="s">
        <v>175</v>
      </c>
    </row>
    <row r="57" ht="12.75">
      <c r="B57" s="59" t="s">
        <v>176</v>
      </c>
    </row>
    <row r="59" spans="2:3" ht="12.75">
      <c r="B59" t="s">
        <v>106</v>
      </c>
      <c r="C59" t="s">
        <v>177</v>
      </c>
    </row>
    <row r="61" ht="12.75">
      <c r="B61" t="s">
        <v>178</v>
      </c>
    </row>
    <row r="63" spans="2:3" ht="12.75">
      <c r="B63" t="s">
        <v>106</v>
      </c>
      <c r="C63" s="59" t="s">
        <v>179</v>
      </c>
    </row>
    <row r="65" spans="2:3" ht="12.75">
      <c r="B65" t="s">
        <v>106</v>
      </c>
      <c r="C65" t="s">
        <v>180</v>
      </c>
    </row>
    <row r="67" ht="12.75">
      <c r="B67" t="s">
        <v>181</v>
      </c>
    </row>
    <row r="69" ht="12.75">
      <c r="B69" t="s">
        <v>182</v>
      </c>
    </row>
    <row r="71" spans="2:3" ht="12.75">
      <c r="B71" t="s">
        <v>106</v>
      </c>
      <c r="C71" t="s">
        <v>183</v>
      </c>
    </row>
    <row r="73" ht="12.75">
      <c r="B73" t="s">
        <v>184</v>
      </c>
    </row>
    <row r="75" ht="12.75">
      <c r="B75" t="s">
        <v>182</v>
      </c>
    </row>
    <row r="77" spans="2:3" ht="12.75">
      <c r="B77" t="s">
        <v>106</v>
      </c>
      <c r="C77" t="s">
        <v>185</v>
      </c>
    </row>
    <row r="79" ht="12.75">
      <c r="B79" s="59" t="s">
        <v>186</v>
      </c>
    </row>
    <row r="81" ht="12.75">
      <c r="B81" t="s">
        <v>187</v>
      </c>
    </row>
    <row r="83" spans="2:3" ht="12.75">
      <c r="B83" t="s">
        <v>106</v>
      </c>
      <c r="C83" t="s">
        <v>188</v>
      </c>
    </row>
    <row r="85" ht="12.75">
      <c r="B85" s="59" t="s">
        <v>189</v>
      </c>
    </row>
    <row r="87" ht="12.75">
      <c r="B87" t="s">
        <v>187</v>
      </c>
    </row>
    <row r="89" spans="2:3" ht="12.75">
      <c r="B89" t="s">
        <v>106</v>
      </c>
      <c r="C89" t="s">
        <v>190</v>
      </c>
    </row>
    <row r="91" spans="2:3" ht="12.75">
      <c r="B91" t="s">
        <v>106</v>
      </c>
      <c r="C91" t="s">
        <v>191</v>
      </c>
    </row>
    <row r="92" ht="12.75">
      <c r="B92" s="59" t="s">
        <v>192</v>
      </c>
    </row>
    <row r="94" ht="12.75">
      <c r="B94" t="s">
        <v>193</v>
      </c>
    </row>
    <row r="96" ht="12.75">
      <c r="B96" s="59" t="s">
        <v>194</v>
      </c>
    </row>
    <row r="98" ht="12.75">
      <c r="B98" t="s">
        <v>195</v>
      </c>
    </row>
    <row r="100" ht="12.75">
      <c r="B100" t="s">
        <v>196</v>
      </c>
    </row>
    <row r="102" ht="12.75">
      <c r="B102" t="s">
        <v>197</v>
      </c>
    </row>
    <row r="104" ht="12.75">
      <c r="B104" t="s">
        <v>198</v>
      </c>
    </row>
    <row r="106" ht="12.75">
      <c r="B106" t="s">
        <v>199</v>
      </c>
    </row>
    <row r="107" ht="12.75">
      <c r="B107" t="s">
        <v>200</v>
      </c>
    </row>
    <row r="109" ht="12.75">
      <c r="B109" t="s">
        <v>201</v>
      </c>
    </row>
    <row r="111" ht="12.75">
      <c r="B111" t="s">
        <v>202</v>
      </c>
    </row>
    <row r="113" ht="12.75">
      <c r="B113" s="59" t="s">
        <v>203</v>
      </c>
    </row>
    <row r="115" ht="12.75">
      <c r="B115" t="s">
        <v>204</v>
      </c>
    </row>
    <row r="117" ht="12.75">
      <c r="B117" t="s">
        <v>205</v>
      </c>
    </row>
    <row r="119" ht="12.75">
      <c r="B119" t="s">
        <v>206</v>
      </c>
    </row>
    <row r="121" ht="12.75">
      <c r="B121" t="s">
        <v>207</v>
      </c>
    </row>
    <row r="123" ht="12.75">
      <c r="B123" t="s">
        <v>208</v>
      </c>
    </row>
    <row r="125" ht="12.75">
      <c r="B125" t="s">
        <v>209</v>
      </c>
    </row>
  </sheetData>
  <mergeCells count="1">
    <mergeCell ref="F5:H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39"/>
  <sheetViews>
    <sheetView workbookViewId="0" topLeftCell="A10">
      <selection activeCell="E44" sqref="E44"/>
    </sheetView>
  </sheetViews>
  <sheetFormatPr defaultColWidth="9.140625" defaultRowHeight="12.75"/>
  <cols>
    <col min="4" max="4" width="14.7109375" style="0" customWidth="1"/>
  </cols>
  <sheetData>
    <row r="2" ht="12.75">
      <c r="B2" s="143" t="s">
        <v>266</v>
      </c>
    </row>
    <row r="3" ht="13.5" thickBot="1"/>
    <row r="4" spans="2:25" ht="15.75">
      <c r="B4" s="35" t="s">
        <v>54</v>
      </c>
      <c r="C4" s="14"/>
      <c r="D4" s="133" t="s">
        <v>81</v>
      </c>
      <c r="E4" s="15" t="s">
        <v>57</v>
      </c>
      <c r="F4" s="15" t="s">
        <v>58</v>
      </c>
      <c r="G4" s="15" t="s">
        <v>0</v>
      </c>
      <c r="H4" s="15" t="s">
        <v>47</v>
      </c>
      <c r="I4" s="15" t="s">
        <v>48</v>
      </c>
      <c r="J4" s="16" t="s">
        <v>15</v>
      </c>
      <c r="K4" s="11" t="s">
        <v>1</v>
      </c>
      <c r="L4" s="15" t="s">
        <v>2</v>
      </c>
      <c r="M4" s="15" t="s">
        <v>3</v>
      </c>
      <c r="N4" s="15" t="s">
        <v>4</v>
      </c>
      <c r="O4" s="15" t="s">
        <v>5</v>
      </c>
      <c r="P4" s="15" t="s">
        <v>6</v>
      </c>
      <c r="Q4" s="15" t="s">
        <v>7</v>
      </c>
      <c r="R4" s="15" t="s">
        <v>8</v>
      </c>
      <c r="S4" s="15" t="s">
        <v>9</v>
      </c>
      <c r="T4" s="15" t="s">
        <v>10</v>
      </c>
      <c r="U4" s="15" t="s">
        <v>11</v>
      </c>
      <c r="V4" s="15" t="s">
        <v>12</v>
      </c>
      <c r="W4" s="15" t="s">
        <v>13</v>
      </c>
      <c r="X4" s="15" t="s">
        <v>14</v>
      </c>
      <c r="Y4" s="30" t="s">
        <v>16</v>
      </c>
    </row>
    <row r="5" spans="2:25" s="28" customFormat="1" ht="16.5" thickBot="1">
      <c r="B5" s="24" t="s">
        <v>55</v>
      </c>
      <c r="C5" s="25" t="s">
        <v>56</v>
      </c>
      <c r="D5" s="24" t="s">
        <v>49</v>
      </c>
      <c r="E5" s="25" t="s">
        <v>50</v>
      </c>
      <c r="F5" s="25"/>
      <c r="G5" s="25"/>
      <c r="H5" s="26" t="s">
        <v>51</v>
      </c>
      <c r="I5" s="27" t="s">
        <v>52</v>
      </c>
      <c r="J5" s="29" t="s">
        <v>53</v>
      </c>
      <c r="K5" s="12" t="s">
        <v>17</v>
      </c>
      <c r="L5" s="26" t="s">
        <v>18</v>
      </c>
      <c r="M5" s="26" t="s">
        <v>17</v>
      </c>
      <c r="N5" s="26" t="s">
        <v>18</v>
      </c>
      <c r="O5" s="26" t="s">
        <v>17</v>
      </c>
      <c r="P5" s="26" t="s">
        <v>18</v>
      </c>
      <c r="Q5" s="26" t="s">
        <v>18</v>
      </c>
      <c r="R5" s="26" t="s">
        <v>18</v>
      </c>
      <c r="S5" s="26" t="s">
        <v>18</v>
      </c>
      <c r="T5" s="26" t="s">
        <v>18</v>
      </c>
      <c r="U5" s="26" t="s">
        <v>18</v>
      </c>
      <c r="V5" s="26" t="s">
        <v>17</v>
      </c>
      <c r="W5" s="26" t="s">
        <v>18</v>
      </c>
      <c r="X5" s="26" t="s">
        <v>18</v>
      </c>
      <c r="Y5" s="34" t="s">
        <v>18</v>
      </c>
    </row>
    <row r="6" spans="2:25" ht="12.75">
      <c r="B6" s="22" t="s">
        <v>19</v>
      </c>
      <c r="C6" s="10">
        <v>8532</v>
      </c>
      <c r="D6" s="46">
        <v>0</v>
      </c>
      <c r="E6" s="8">
        <v>153.9</v>
      </c>
      <c r="F6" s="8">
        <f>E6+220</f>
        <v>373.9</v>
      </c>
      <c r="G6" s="9">
        <v>7.17</v>
      </c>
      <c r="H6" s="10"/>
      <c r="I6" s="10"/>
      <c r="J6" s="23">
        <v>2500</v>
      </c>
      <c r="K6" s="3">
        <v>19.4</v>
      </c>
      <c r="L6" s="10">
        <v>333</v>
      </c>
      <c r="M6" s="10" t="s">
        <v>20</v>
      </c>
      <c r="N6" s="10">
        <v>133</v>
      </c>
      <c r="O6" s="10">
        <v>15.5</v>
      </c>
      <c r="P6" s="10">
        <v>0.68</v>
      </c>
      <c r="Q6" s="10">
        <v>497</v>
      </c>
      <c r="R6" s="10">
        <v>19.1</v>
      </c>
      <c r="S6" s="10">
        <v>125</v>
      </c>
      <c r="T6" s="10">
        <v>0.17</v>
      </c>
      <c r="U6" s="10">
        <v>252</v>
      </c>
      <c r="V6" s="10">
        <v>7.12</v>
      </c>
      <c r="W6" s="10">
        <v>24</v>
      </c>
      <c r="X6" s="10" t="s">
        <v>21</v>
      </c>
      <c r="Y6" s="33">
        <v>1210</v>
      </c>
    </row>
    <row r="7" spans="2:25" ht="12.75">
      <c r="B7" s="18" t="s">
        <v>22</v>
      </c>
      <c r="C7" s="6">
        <v>8533</v>
      </c>
      <c r="D7" s="49">
        <v>5</v>
      </c>
      <c r="E7" s="5">
        <v>149.9</v>
      </c>
      <c r="F7" s="5">
        <f aca="true" t="shared" si="0" ref="F7:F32">E7+220</f>
        <v>369.9</v>
      </c>
      <c r="G7" s="7">
        <v>7.16</v>
      </c>
      <c r="H7" s="6"/>
      <c r="I7" s="6"/>
      <c r="J7" s="17">
        <v>2500</v>
      </c>
      <c r="K7" s="4">
        <v>18</v>
      </c>
      <c r="L7" s="6">
        <v>328</v>
      </c>
      <c r="M7" s="6" t="s">
        <v>20</v>
      </c>
      <c r="N7" s="6">
        <v>134</v>
      </c>
      <c r="O7" s="6">
        <v>10.2</v>
      </c>
      <c r="P7" s="6">
        <v>0.58</v>
      </c>
      <c r="Q7" s="6">
        <v>491</v>
      </c>
      <c r="R7" s="6">
        <v>18.8</v>
      </c>
      <c r="S7" s="6">
        <v>125</v>
      </c>
      <c r="T7" s="6">
        <v>0.18</v>
      </c>
      <c r="U7" s="6">
        <v>249</v>
      </c>
      <c r="V7" s="6">
        <v>3.55</v>
      </c>
      <c r="W7" s="6">
        <v>34</v>
      </c>
      <c r="X7" s="6" t="s">
        <v>21</v>
      </c>
      <c r="Y7" s="31">
        <v>1210</v>
      </c>
    </row>
    <row r="8" spans="2:25" ht="12.75">
      <c r="B8" s="18" t="s">
        <v>59</v>
      </c>
      <c r="C8" s="6">
        <v>8534</v>
      </c>
      <c r="D8" s="49">
        <v>10</v>
      </c>
      <c r="E8" s="5">
        <v>136.6</v>
      </c>
      <c r="F8" s="5">
        <f t="shared" si="0"/>
        <v>356.6</v>
      </c>
      <c r="G8" s="7">
        <v>7.17</v>
      </c>
      <c r="H8" s="6"/>
      <c r="I8" s="6"/>
      <c r="J8" s="17">
        <v>2500</v>
      </c>
      <c r="K8" s="4">
        <v>17.5</v>
      </c>
      <c r="L8" s="6">
        <v>315</v>
      </c>
      <c r="M8" s="6" t="s">
        <v>20</v>
      </c>
      <c r="N8" s="6">
        <v>132</v>
      </c>
      <c r="O8" s="6">
        <v>9.81</v>
      </c>
      <c r="P8" s="6">
        <v>0.55</v>
      </c>
      <c r="Q8" s="6">
        <v>488</v>
      </c>
      <c r="R8" s="6">
        <v>18.6</v>
      </c>
      <c r="S8" s="6">
        <v>126</v>
      </c>
      <c r="T8" s="6">
        <v>0.16</v>
      </c>
      <c r="U8" s="6">
        <v>251</v>
      </c>
      <c r="V8" s="6">
        <v>27.3</v>
      </c>
      <c r="W8" s="6">
        <v>22</v>
      </c>
      <c r="X8" s="6" t="s">
        <v>21</v>
      </c>
      <c r="Y8" s="31">
        <v>1180</v>
      </c>
    </row>
    <row r="9" spans="2:25" ht="12.75">
      <c r="B9" s="18" t="s">
        <v>23</v>
      </c>
      <c r="C9" s="6">
        <v>8535</v>
      </c>
      <c r="D9" s="49">
        <v>15</v>
      </c>
      <c r="E9" s="5">
        <v>143.7</v>
      </c>
      <c r="F9" s="5">
        <f t="shared" si="0"/>
        <v>363.7</v>
      </c>
      <c r="G9" s="7">
        <v>7.19</v>
      </c>
      <c r="H9" s="6"/>
      <c r="I9" s="6"/>
      <c r="J9" s="17">
        <v>2500</v>
      </c>
      <c r="K9" s="4">
        <v>17.7</v>
      </c>
      <c r="L9" s="6">
        <v>309</v>
      </c>
      <c r="M9" s="6" t="s">
        <v>20</v>
      </c>
      <c r="N9" s="6">
        <v>133</v>
      </c>
      <c r="O9" s="6">
        <v>6.07</v>
      </c>
      <c r="P9" s="6">
        <v>0.47</v>
      </c>
      <c r="Q9" s="6">
        <v>489</v>
      </c>
      <c r="R9" s="6">
        <v>18.7</v>
      </c>
      <c r="S9" s="6">
        <v>123</v>
      </c>
      <c r="T9" s="6">
        <v>0.19</v>
      </c>
      <c r="U9" s="6">
        <v>249</v>
      </c>
      <c r="V9" s="6">
        <v>3.49</v>
      </c>
      <c r="W9" s="6">
        <v>24</v>
      </c>
      <c r="X9" s="6" t="s">
        <v>21</v>
      </c>
      <c r="Y9" s="31">
        <v>1210</v>
      </c>
    </row>
    <row r="10" spans="2:25" ht="12.75">
      <c r="B10" s="18" t="s">
        <v>24</v>
      </c>
      <c r="C10" s="6">
        <v>8536</v>
      </c>
      <c r="D10" s="49">
        <v>20</v>
      </c>
      <c r="E10" s="5">
        <v>133.5</v>
      </c>
      <c r="F10" s="5">
        <f t="shared" si="0"/>
        <v>353.5</v>
      </c>
      <c r="G10" s="7">
        <v>7.19</v>
      </c>
      <c r="H10" s="6"/>
      <c r="I10" s="6"/>
      <c r="J10" s="17">
        <v>2500</v>
      </c>
      <c r="K10" s="4">
        <v>17.3</v>
      </c>
      <c r="L10" s="6">
        <v>297</v>
      </c>
      <c r="M10" s="6" t="s">
        <v>20</v>
      </c>
      <c r="N10" s="6">
        <v>132</v>
      </c>
      <c r="O10" s="6">
        <v>8.34</v>
      </c>
      <c r="P10" s="6">
        <v>0.55</v>
      </c>
      <c r="Q10" s="6">
        <v>480</v>
      </c>
      <c r="R10" s="6">
        <v>18.4</v>
      </c>
      <c r="S10" s="6">
        <v>118</v>
      </c>
      <c r="T10" s="6">
        <v>0.18</v>
      </c>
      <c r="U10" s="6">
        <v>253</v>
      </c>
      <c r="V10" s="6">
        <v>10.2</v>
      </c>
      <c r="W10" s="6">
        <v>36</v>
      </c>
      <c r="X10" s="6" t="s">
        <v>21</v>
      </c>
      <c r="Y10" s="31">
        <v>1200</v>
      </c>
    </row>
    <row r="11" spans="2:25" ht="12.75">
      <c r="B11" s="18" t="s">
        <v>25</v>
      </c>
      <c r="C11" s="6">
        <v>8537</v>
      </c>
      <c r="D11" s="49">
        <v>25</v>
      </c>
      <c r="E11" s="5">
        <v>134.9</v>
      </c>
      <c r="F11" s="5">
        <f t="shared" si="0"/>
        <v>354.9</v>
      </c>
      <c r="G11" s="7">
        <v>7.2</v>
      </c>
      <c r="H11" s="6"/>
      <c r="I11" s="6"/>
      <c r="J11" s="17">
        <v>2600</v>
      </c>
      <c r="K11" s="4">
        <v>17.5</v>
      </c>
      <c r="L11" s="6">
        <v>292</v>
      </c>
      <c r="M11" s="6" t="s">
        <v>20</v>
      </c>
      <c r="N11" s="6">
        <v>132</v>
      </c>
      <c r="O11" s="6">
        <v>9.16</v>
      </c>
      <c r="P11" s="6">
        <v>0.52</v>
      </c>
      <c r="Q11" s="6">
        <v>491</v>
      </c>
      <c r="R11" s="6">
        <v>22.2</v>
      </c>
      <c r="S11" s="6">
        <v>119</v>
      </c>
      <c r="T11" s="6">
        <v>0.16</v>
      </c>
      <c r="U11" s="6">
        <v>249</v>
      </c>
      <c r="V11" s="6">
        <v>1.65</v>
      </c>
      <c r="W11" s="6">
        <v>14</v>
      </c>
      <c r="X11" s="6" t="s">
        <v>21</v>
      </c>
      <c r="Y11" s="31">
        <v>1210</v>
      </c>
    </row>
    <row r="12" spans="2:25" ht="12.75">
      <c r="B12" s="18" t="s">
        <v>26</v>
      </c>
      <c r="C12" s="6">
        <v>8538</v>
      </c>
      <c r="D12" s="49">
        <v>30</v>
      </c>
      <c r="E12" s="5">
        <v>129.8</v>
      </c>
      <c r="F12" s="5">
        <f t="shared" si="0"/>
        <v>349.8</v>
      </c>
      <c r="G12" s="7">
        <v>7.19</v>
      </c>
      <c r="H12" s="6"/>
      <c r="I12" s="6"/>
      <c r="J12" s="17">
        <v>2700</v>
      </c>
      <c r="K12" s="4">
        <v>18.1</v>
      </c>
      <c r="L12" s="6">
        <v>295</v>
      </c>
      <c r="M12" s="6" t="s">
        <v>20</v>
      </c>
      <c r="N12" s="6">
        <v>149</v>
      </c>
      <c r="O12" s="6">
        <v>6.26</v>
      </c>
      <c r="P12" s="6">
        <v>0.36</v>
      </c>
      <c r="Q12" s="6">
        <v>485</v>
      </c>
      <c r="R12" s="6">
        <v>18.5</v>
      </c>
      <c r="S12" s="6">
        <v>118</v>
      </c>
      <c r="T12" s="6">
        <v>0.11</v>
      </c>
      <c r="U12" s="6">
        <v>252</v>
      </c>
      <c r="V12" s="6">
        <v>6.53</v>
      </c>
      <c r="W12" s="6">
        <v>16</v>
      </c>
      <c r="X12" s="6" t="s">
        <v>21</v>
      </c>
      <c r="Y12" s="31">
        <v>1200</v>
      </c>
    </row>
    <row r="13" spans="2:25" ht="12.75">
      <c r="B13" s="18" t="s">
        <v>27</v>
      </c>
      <c r="C13" s="6">
        <v>8539</v>
      </c>
      <c r="D13" s="49">
        <v>35</v>
      </c>
      <c r="E13" s="5">
        <v>125.8</v>
      </c>
      <c r="F13" s="5">
        <f t="shared" si="0"/>
        <v>345.8</v>
      </c>
      <c r="G13" s="7">
        <v>7.2</v>
      </c>
      <c r="H13" s="6"/>
      <c r="I13" s="6"/>
      <c r="J13" s="17">
        <v>2500</v>
      </c>
      <c r="K13" s="4">
        <v>17.7</v>
      </c>
      <c r="L13" s="6">
        <v>286</v>
      </c>
      <c r="M13" s="6" t="s">
        <v>20</v>
      </c>
      <c r="N13" s="6">
        <v>133</v>
      </c>
      <c r="O13" s="6">
        <v>5.39</v>
      </c>
      <c r="P13" s="6">
        <v>0.33</v>
      </c>
      <c r="Q13" s="6">
        <v>483</v>
      </c>
      <c r="R13" s="6">
        <v>18.4</v>
      </c>
      <c r="S13" s="6">
        <v>119</v>
      </c>
      <c r="T13" s="6">
        <v>0.1</v>
      </c>
      <c r="U13" s="6">
        <v>253</v>
      </c>
      <c r="V13" s="6">
        <v>1.26</v>
      </c>
      <c r="W13" s="6">
        <v>16</v>
      </c>
      <c r="X13" s="6" t="s">
        <v>21</v>
      </c>
      <c r="Y13" s="31">
        <v>1200</v>
      </c>
    </row>
    <row r="14" spans="2:25" ht="12.75">
      <c r="B14" s="18" t="s">
        <v>28</v>
      </c>
      <c r="C14" s="6">
        <v>8540</v>
      </c>
      <c r="D14" s="49">
        <v>40</v>
      </c>
      <c r="E14" s="5">
        <v>129.5</v>
      </c>
      <c r="F14" s="5">
        <f t="shared" si="0"/>
        <v>349.5</v>
      </c>
      <c r="G14" s="7">
        <v>7.2</v>
      </c>
      <c r="H14" s="6"/>
      <c r="I14" s="6"/>
      <c r="J14" s="17">
        <v>2500</v>
      </c>
      <c r="K14" s="4">
        <v>17.8</v>
      </c>
      <c r="L14" s="6">
        <v>295</v>
      </c>
      <c r="M14" s="6" t="s">
        <v>20</v>
      </c>
      <c r="N14" s="6">
        <v>131</v>
      </c>
      <c r="O14" s="6">
        <v>6.76</v>
      </c>
      <c r="P14" s="6">
        <v>0.44</v>
      </c>
      <c r="Q14" s="6">
        <v>478</v>
      </c>
      <c r="R14" s="6">
        <v>18.7</v>
      </c>
      <c r="S14" s="6">
        <v>120</v>
      </c>
      <c r="T14" s="6">
        <v>0.18</v>
      </c>
      <c r="U14" s="6">
        <v>254</v>
      </c>
      <c r="V14" s="6">
        <v>3.21</v>
      </c>
      <c r="W14" s="6">
        <v>16</v>
      </c>
      <c r="X14" s="6" t="s">
        <v>21</v>
      </c>
      <c r="Y14" s="31">
        <v>1200</v>
      </c>
    </row>
    <row r="15" spans="2:25" ht="12.75">
      <c r="B15" s="18" t="s">
        <v>29</v>
      </c>
      <c r="C15" s="6">
        <v>8541</v>
      </c>
      <c r="D15" s="49">
        <v>45</v>
      </c>
      <c r="E15" s="5">
        <v>133.9</v>
      </c>
      <c r="F15" s="5">
        <f t="shared" si="0"/>
        <v>353.9</v>
      </c>
      <c r="G15" s="7">
        <v>7.2</v>
      </c>
      <c r="H15" s="6"/>
      <c r="I15" s="6"/>
      <c r="J15" s="17">
        <v>2500</v>
      </c>
      <c r="K15" s="4">
        <v>15</v>
      </c>
      <c r="L15" s="6">
        <v>289</v>
      </c>
      <c r="M15" s="6" t="s">
        <v>20</v>
      </c>
      <c r="N15" s="6">
        <v>133</v>
      </c>
      <c r="O15" s="6">
        <v>12.5</v>
      </c>
      <c r="P15" s="6">
        <v>0.48</v>
      </c>
      <c r="Q15" s="6">
        <v>483</v>
      </c>
      <c r="R15" s="6">
        <v>18.6</v>
      </c>
      <c r="S15" s="6">
        <v>120</v>
      </c>
      <c r="T15" s="6">
        <v>0.18</v>
      </c>
      <c r="U15" s="6">
        <v>251</v>
      </c>
      <c r="V15" s="6">
        <v>3.7</v>
      </c>
      <c r="W15" s="6">
        <v>16</v>
      </c>
      <c r="X15" s="6" t="s">
        <v>21</v>
      </c>
      <c r="Y15" s="31">
        <v>1210</v>
      </c>
    </row>
    <row r="16" spans="2:25" ht="12.75">
      <c r="B16" s="18" t="s">
        <v>30</v>
      </c>
      <c r="C16" s="6">
        <v>8542</v>
      </c>
      <c r="D16" s="49">
        <v>50</v>
      </c>
      <c r="E16" s="5">
        <v>128.1</v>
      </c>
      <c r="F16" s="5">
        <f t="shared" si="0"/>
        <v>348.1</v>
      </c>
      <c r="G16" s="7">
        <v>7.18</v>
      </c>
      <c r="H16" s="6"/>
      <c r="I16" s="6"/>
      <c r="J16" s="17">
        <v>2500</v>
      </c>
      <c r="K16" s="4">
        <v>15.3</v>
      </c>
      <c r="L16" s="6">
        <v>292</v>
      </c>
      <c r="M16" s="6" t="s">
        <v>20</v>
      </c>
      <c r="N16" s="6">
        <v>133</v>
      </c>
      <c r="O16" s="6">
        <v>10.1</v>
      </c>
      <c r="P16" s="6">
        <v>0.42</v>
      </c>
      <c r="Q16" s="6">
        <v>477</v>
      </c>
      <c r="R16" s="6">
        <v>18.8</v>
      </c>
      <c r="S16" s="6">
        <v>118</v>
      </c>
      <c r="T16" s="6">
        <v>0.18</v>
      </c>
      <c r="U16" s="6">
        <v>255</v>
      </c>
      <c r="V16" s="6">
        <v>1.38</v>
      </c>
      <c r="W16" s="6">
        <v>16</v>
      </c>
      <c r="X16" s="6" t="s">
        <v>21</v>
      </c>
      <c r="Y16" s="31">
        <v>1170</v>
      </c>
    </row>
    <row r="17" spans="2:25" ht="12.75">
      <c r="B17" s="18" t="s">
        <v>31</v>
      </c>
      <c r="C17" s="6">
        <v>8543</v>
      </c>
      <c r="D17" s="49">
        <v>60</v>
      </c>
      <c r="E17" s="5">
        <v>137.7</v>
      </c>
      <c r="F17" s="5">
        <f t="shared" si="0"/>
        <v>357.7</v>
      </c>
      <c r="G17" s="7">
        <v>7.19</v>
      </c>
      <c r="H17" s="6"/>
      <c r="I17" s="6"/>
      <c r="J17" s="17">
        <v>2500</v>
      </c>
      <c r="K17" s="4">
        <v>15.7</v>
      </c>
      <c r="L17" s="6">
        <v>281</v>
      </c>
      <c r="M17" s="6" t="s">
        <v>20</v>
      </c>
      <c r="N17" s="6">
        <v>132</v>
      </c>
      <c r="O17" s="6">
        <v>12.7</v>
      </c>
      <c r="P17" s="6">
        <v>0.61</v>
      </c>
      <c r="Q17" s="6">
        <v>483</v>
      </c>
      <c r="R17" s="6">
        <v>18.8</v>
      </c>
      <c r="S17" s="6">
        <v>118</v>
      </c>
      <c r="T17" s="6">
        <v>0.11</v>
      </c>
      <c r="U17" s="6">
        <v>264</v>
      </c>
      <c r="V17" s="6">
        <v>1.51</v>
      </c>
      <c r="W17" s="6">
        <v>16</v>
      </c>
      <c r="X17" s="6" t="s">
        <v>21</v>
      </c>
      <c r="Y17" s="31">
        <v>1220</v>
      </c>
    </row>
    <row r="18" spans="2:25" ht="12.75">
      <c r="B18" s="18" t="s">
        <v>32</v>
      </c>
      <c r="C18" s="6">
        <v>8544</v>
      </c>
      <c r="D18" s="49">
        <v>70</v>
      </c>
      <c r="E18" s="5">
        <v>130.4</v>
      </c>
      <c r="F18" s="5">
        <f t="shared" si="0"/>
        <v>350.4</v>
      </c>
      <c r="G18" s="7">
        <v>7.19</v>
      </c>
      <c r="H18" s="6"/>
      <c r="I18" s="6"/>
      <c r="J18" s="17">
        <v>2500</v>
      </c>
      <c r="K18" s="4">
        <v>15.2</v>
      </c>
      <c r="L18" s="6">
        <v>283</v>
      </c>
      <c r="M18" s="6" t="s">
        <v>20</v>
      </c>
      <c r="N18" s="6">
        <v>131</v>
      </c>
      <c r="O18" s="6">
        <v>10.7</v>
      </c>
      <c r="P18" s="6">
        <v>0.34</v>
      </c>
      <c r="Q18" s="6">
        <v>487</v>
      </c>
      <c r="R18" s="6">
        <v>18.4</v>
      </c>
      <c r="S18" s="6">
        <v>119</v>
      </c>
      <c r="T18" s="6">
        <v>0.11</v>
      </c>
      <c r="U18" s="6">
        <v>253</v>
      </c>
      <c r="V18" s="6">
        <v>1.22</v>
      </c>
      <c r="W18" s="6">
        <v>12</v>
      </c>
      <c r="X18" s="6" t="s">
        <v>21</v>
      </c>
      <c r="Y18" s="31">
        <v>1190</v>
      </c>
    </row>
    <row r="19" spans="2:25" ht="12.75">
      <c r="B19" s="18" t="s">
        <v>33</v>
      </c>
      <c r="C19" s="6">
        <v>8545</v>
      </c>
      <c r="D19" s="49">
        <v>80</v>
      </c>
      <c r="E19" s="5">
        <v>127.1</v>
      </c>
      <c r="F19" s="5">
        <f t="shared" si="0"/>
        <v>347.1</v>
      </c>
      <c r="G19" s="7">
        <v>7.2</v>
      </c>
      <c r="H19" s="6"/>
      <c r="I19" s="6"/>
      <c r="J19" s="17">
        <v>2500</v>
      </c>
      <c r="K19" s="4">
        <v>15.4</v>
      </c>
      <c r="L19" s="6">
        <v>289</v>
      </c>
      <c r="M19" s="6">
        <v>8.51</v>
      </c>
      <c r="N19" s="6">
        <v>132</v>
      </c>
      <c r="O19" s="6">
        <v>10.4</v>
      </c>
      <c r="P19" s="6">
        <v>0.33</v>
      </c>
      <c r="Q19" s="6">
        <v>483</v>
      </c>
      <c r="R19" s="6">
        <v>18.8</v>
      </c>
      <c r="S19" s="6">
        <v>119</v>
      </c>
      <c r="T19" s="6">
        <v>0.13</v>
      </c>
      <c r="U19" s="6">
        <v>254</v>
      </c>
      <c r="V19" s="6">
        <v>3.4</v>
      </c>
      <c r="W19" s="6">
        <v>14</v>
      </c>
      <c r="X19" s="6" t="s">
        <v>21</v>
      </c>
      <c r="Y19" s="31">
        <v>1210</v>
      </c>
    </row>
    <row r="20" spans="2:25" ht="12.75">
      <c r="B20" s="18" t="s">
        <v>34</v>
      </c>
      <c r="C20" s="6">
        <v>8546</v>
      </c>
      <c r="D20" s="49">
        <v>90</v>
      </c>
      <c r="E20" s="5">
        <v>119.2</v>
      </c>
      <c r="F20" s="5">
        <f t="shared" si="0"/>
        <v>339.2</v>
      </c>
      <c r="G20" s="7">
        <v>7.18</v>
      </c>
      <c r="H20" s="6"/>
      <c r="I20" s="6"/>
      <c r="J20" s="17">
        <v>2500</v>
      </c>
      <c r="K20" s="4">
        <v>15.7</v>
      </c>
      <c r="L20" s="6">
        <v>289</v>
      </c>
      <c r="M20" s="6" t="s">
        <v>20</v>
      </c>
      <c r="N20" s="6">
        <v>135</v>
      </c>
      <c r="O20" s="6">
        <v>9.22</v>
      </c>
      <c r="P20" s="6">
        <v>0.5</v>
      </c>
      <c r="Q20" s="6">
        <v>483</v>
      </c>
      <c r="R20" s="6">
        <v>18.9</v>
      </c>
      <c r="S20" s="6">
        <v>118</v>
      </c>
      <c r="T20" s="6">
        <v>0.15</v>
      </c>
      <c r="U20" s="6">
        <v>262</v>
      </c>
      <c r="V20" s="6">
        <v>1.15</v>
      </c>
      <c r="W20" s="6">
        <v>16</v>
      </c>
      <c r="X20" s="6" t="s">
        <v>21</v>
      </c>
      <c r="Y20" s="31">
        <v>1250</v>
      </c>
    </row>
    <row r="21" spans="2:25" ht="12.75">
      <c r="B21" s="18" t="s">
        <v>35</v>
      </c>
      <c r="C21" s="6">
        <v>8547</v>
      </c>
      <c r="D21" s="49">
        <v>100</v>
      </c>
      <c r="E21" s="5">
        <v>116.5</v>
      </c>
      <c r="F21" s="5">
        <f t="shared" si="0"/>
        <v>336.5</v>
      </c>
      <c r="G21" s="7">
        <v>7.2</v>
      </c>
      <c r="H21" s="6">
        <v>17.39</v>
      </c>
      <c r="I21" s="6">
        <v>0.144</v>
      </c>
      <c r="J21" s="17">
        <v>2500</v>
      </c>
      <c r="K21" s="4">
        <v>10.7</v>
      </c>
      <c r="L21" s="6">
        <v>204</v>
      </c>
      <c r="M21" s="6" t="s">
        <v>20</v>
      </c>
      <c r="N21" s="6">
        <v>131</v>
      </c>
      <c r="O21" s="6">
        <v>1.03</v>
      </c>
      <c r="P21" s="58">
        <v>0.06</v>
      </c>
      <c r="Q21" s="6">
        <v>480</v>
      </c>
      <c r="R21" s="6">
        <v>19.6</v>
      </c>
      <c r="S21" s="6">
        <v>117</v>
      </c>
      <c r="T21" s="58">
        <v>0.07</v>
      </c>
      <c r="U21" s="6">
        <v>278</v>
      </c>
      <c r="V21" s="6">
        <v>1.13</v>
      </c>
      <c r="W21" s="6">
        <v>18</v>
      </c>
      <c r="X21" s="6" t="s">
        <v>21</v>
      </c>
      <c r="Y21" s="31">
        <v>1200</v>
      </c>
    </row>
    <row r="22" spans="2:25" ht="12.75">
      <c r="B22" s="18" t="s">
        <v>36</v>
      </c>
      <c r="C22" s="6">
        <v>8548</v>
      </c>
      <c r="D22" s="49">
        <v>200</v>
      </c>
      <c r="E22" s="5">
        <v>122.1</v>
      </c>
      <c r="F22" s="5">
        <f t="shared" si="0"/>
        <v>342.1</v>
      </c>
      <c r="G22" s="7">
        <v>7.18</v>
      </c>
      <c r="H22" s="6">
        <v>17.45</v>
      </c>
      <c r="I22" s="6">
        <v>0.733</v>
      </c>
      <c r="J22" s="17">
        <v>2600</v>
      </c>
      <c r="K22" s="4">
        <v>16</v>
      </c>
      <c r="L22" s="6">
        <v>286</v>
      </c>
      <c r="M22" s="6" t="s">
        <v>20</v>
      </c>
      <c r="N22" s="6">
        <v>131</v>
      </c>
      <c r="O22" s="6">
        <v>12.4</v>
      </c>
      <c r="P22" s="6">
        <v>0.5</v>
      </c>
      <c r="Q22" s="6">
        <v>484</v>
      </c>
      <c r="R22" s="6">
        <v>19.4</v>
      </c>
      <c r="S22" s="6">
        <v>117</v>
      </c>
      <c r="T22" s="6">
        <v>0.15</v>
      </c>
      <c r="U22" s="6">
        <v>260</v>
      </c>
      <c r="V22" s="6">
        <v>1.09</v>
      </c>
      <c r="W22" s="6">
        <v>14</v>
      </c>
      <c r="X22" s="6" t="s">
        <v>21</v>
      </c>
      <c r="Y22" s="31">
        <v>1230</v>
      </c>
    </row>
    <row r="23" spans="2:25" ht="12.75">
      <c r="B23" s="18" t="s">
        <v>37</v>
      </c>
      <c r="C23" s="6">
        <v>8549</v>
      </c>
      <c r="D23" s="49">
        <v>300</v>
      </c>
      <c r="E23" s="5">
        <v>117.6</v>
      </c>
      <c r="F23" s="5">
        <f t="shared" si="0"/>
        <v>337.6</v>
      </c>
      <c r="G23" s="7">
        <v>7.2</v>
      </c>
      <c r="H23" s="6"/>
      <c r="I23" s="6"/>
      <c r="J23" s="17">
        <v>2600</v>
      </c>
      <c r="K23" s="4">
        <v>16.5</v>
      </c>
      <c r="L23" s="6">
        <v>287</v>
      </c>
      <c r="M23" s="6" t="s">
        <v>20</v>
      </c>
      <c r="N23" s="6">
        <v>131</v>
      </c>
      <c r="O23" s="6">
        <v>8.42</v>
      </c>
      <c r="P23" s="6">
        <v>0.64</v>
      </c>
      <c r="Q23" s="6">
        <v>483</v>
      </c>
      <c r="R23" s="6">
        <v>19</v>
      </c>
      <c r="S23" s="6">
        <v>119</v>
      </c>
      <c r="T23" s="6">
        <v>0.12</v>
      </c>
      <c r="U23" s="6">
        <v>254</v>
      </c>
      <c r="V23" s="6">
        <v>0.33</v>
      </c>
      <c r="W23" s="6">
        <v>12</v>
      </c>
      <c r="X23" s="6" t="s">
        <v>21</v>
      </c>
      <c r="Y23" s="31">
        <v>1220</v>
      </c>
    </row>
    <row r="24" spans="2:25" ht="12.75">
      <c r="B24" s="18" t="s">
        <v>38</v>
      </c>
      <c r="C24" s="6">
        <v>8550</v>
      </c>
      <c r="D24" s="49">
        <v>400</v>
      </c>
      <c r="E24" s="5">
        <v>-101.6</v>
      </c>
      <c r="F24" s="5">
        <f t="shared" si="0"/>
        <v>118.4</v>
      </c>
      <c r="G24" s="7">
        <v>7</v>
      </c>
      <c r="H24" s="6">
        <v>17.85</v>
      </c>
      <c r="I24" s="6">
        <v>2.691</v>
      </c>
      <c r="J24" s="17">
        <v>3300</v>
      </c>
      <c r="K24" s="4">
        <v>21.2</v>
      </c>
      <c r="L24" s="6">
        <v>336</v>
      </c>
      <c r="M24" s="6" t="s">
        <v>20</v>
      </c>
      <c r="N24" s="6">
        <v>145</v>
      </c>
      <c r="O24" s="6">
        <v>8.88</v>
      </c>
      <c r="P24" s="6">
        <v>10.4</v>
      </c>
      <c r="Q24" s="6">
        <v>539</v>
      </c>
      <c r="R24" s="6">
        <v>21.4</v>
      </c>
      <c r="S24" s="6">
        <v>166</v>
      </c>
      <c r="T24" s="6">
        <v>1.24</v>
      </c>
      <c r="U24" s="6">
        <v>320</v>
      </c>
      <c r="V24" s="6">
        <v>2.08</v>
      </c>
      <c r="W24" s="6">
        <v>34</v>
      </c>
      <c r="X24" s="6" t="s">
        <v>21</v>
      </c>
      <c r="Y24" s="31">
        <v>1660</v>
      </c>
    </row>
    <row r="25" spans="2:25" ht="12.75">
      <c r="B25" s="18" t="s">
        <v>39</v>
      </c>
      <c r="C25" s="6">
        <v>8551</v>
      </c>
      <c r="D25" s="49">
        <v>500</v>
      </c>
      <c r="E25" s="5">
        <v>-117.1</v>
      </c>
      <c r="F25" s="5">
        <f t="shared" si="0"/>
        <v>102.9</v>
      </c>
      <c r="G25" s="7">
        <v>6.83</v>
      </c>
      <c r="H25" s="6"/>
      <c r="I25" s="6"/>
      <c r="J25" s="17">
        <v>5500</v>
      </c>
      <c r="K25" s="4">
        <v>38.9</v>
      </c>
      <c r="L25" s="6">
        <v>483</v>
      </c>
      <c r="M25" s="6" t="s">
        <v>20</v>
      </c>
      <c r="N25" s="6">
        <v>164</v>
      </c>
      <c r="O25" s="6">
        <v>9.49</v>
      </c>
      <c r="P25" s="6">
        <v>63.9</v>
      </c>
      <c r="Q25" s="6">
        <v>744</v>
      </c>
      <c r="R25" s="6">
        <v>29.4</v>
      </c>
      <c r="S25" s="6">
        <v>282</v>
      </c>
      <c r="T25" s="6">
        <v>4.25</v>
      </c>
      <c r="U25" s="6">
        <v>542</v>
      </c>
      <c r="V25" s="6">
        <v>7.34</v>
      </c>
      <c r="W25" s="6">
        <v>76</v>
      </c>
      <c r="X25" s="6" t="s">
        <v>21</v>
      </c>
      <c r="Y25" s="31">
        <v>2880</v>
      </c>
    </row>
    <row r="26" spans="2:25" ht="12.75">
      <c r="B26" s="18" t="s">
        <v>40</v>
      </c>
      <c r="C26" s="6">
        <v>8552</v>
      </c>
      <c r="D26" s="49">
        <v>600</v>
      </c>
      <c r="E26" s="5">
        <v>-106.2</v>
      </c>
      <c r="F26" s="5">
        <f t="shared" si="0"/>
        <v>113.8</v>
      </c>
      <c r="G26" s="7">
        <v>6.76</v>
      </c>
      <c r="H26" s="6">
        <v>21.75</v>
      </c>
      <c r="I26" s="6">
        <v>4.611</v>
      </c>
      <c r="J26" s="17">
        <v>5500</v>
      </c>
      <c r="K26" s="4">
        <v>39</v>
      </c>
      <c r="L26" s="6">
        <v>479</v>
      </c>
      <c r="M26" s="6" t="s">
        <v>20</v>
      </c>
      <c r="N26" s="6">
        <v>151</v>
      </c>
      <c r="O26" s="6">
        <v>9.35</v>
      </c>
      <c r="P26" s="6">
        <v>68</v>
      </c>
      <c r="Q26" s="6">
        <v>728</v>
      </c>
      <c r="R26" s="6">
        <v>30.1</v>
      </c>
      <c r="S26" s="6">
        <v>282</v>
      </c>
      <c r="T26" s="6">
        <v>4.15</v>
      </c>
      <c r="U26" s="6">
        <v>543</v>
      </c>
      <c r="V26" s="6">
        <v>1.77</v>
      </c>
      <c r="W26" s="6">
        <v>122</v>
      </c>
      <c r="X26" s="6" t="s">
        <v>21</v>
      </c>
      <c r="Y26" s="31">
        <v>2920</v>
      </c>
    </row>
    <row r="27" spans="2:25" ht="12.75">
      <c r="B27" s="18" t="s">
        <v>41</v>
      </c>
      <c r="C27" s="6">
        <v>8553</v>
      </c>
      <c r="D27" s="49">
        <v>700</v>
      </c>
      <c r="E27" s="5">
        <v>44.2</v>
      </c>
      <c r="F27" s="5">
        <f t="shared" si="0"/>
        <v>264.2</v>
      </c>
      <c r="G27" s="7">
        <v>7.23</v>
      </c>
      <c r="H27" s="6"/>
      <c r="I27" s="6"/>
      <c r="J27" s="17">
        <v>2500</v>
      </c>
      <c r="K27" s="4">
        <v>21.5</v>
      </c>
      <c r="L27" s="6">
        <v>279</v>
      </c>
      <c r="M27" s="6" t="s">
        <v>20</v>
      </c>
      <c r="N27" s="6">
        <v>133</v>
      </c>
      <c r="O27" s="6">
        <v>10.7</v>
      </c>
      <c r="P27" s="6">
        <v>0.33</v>
      </c>
      <c r="Q27" s="6">
        <v>485</v>
      </c>
      <c r="R27" s="6">
        <v>21.8</v>
      </c>
      <c r="S27" s="6">
        <v>116</v>
      </c>
      <c r="T27" s="6">
        <v>0.11</v>
      </c>
      <c r="U27" s="6">
        <v>271</v>
      </c>
      <c r="V27" s="6">
        <v>1.13</v>
      </c>
      <c r="W27" s="6">
        <v>26</v>
      </c>
      <c r="X27" s="6" t="s">
        <v>21</v>
      </c>
      <c r="Y27" s="31">
        <v>1230</v>
      </c>
    </row>
    <row r="28" spans="2:25" ht="12.75">
      <c r="B28" s="18" t="s">
        <v>42</v>
      </c>
      <c r="C28" s="6">
        <v>8554</v>
      </c>
      <c r="D28" s="49">
        <v>800</v>
      </c>
      <c r="E28" s="5">
        <v>-126.8</v>
      </c>
      <c r="F28" s="5">
        <f t="shared" si="0"/>
        <v>93.2</v>
      </c>
      <c r="G28" s="7">
        <v>6.86</v>
      </c>
      <c r="H28" s="6">
        <v>21.98</v>
      </c>
      <c r="I28" s="6">
        <v>6.62</v>
      </c>
      <c r="J28" s="17">
        <v>5500</v>
      </c>
      <c r="K28" s="4">
        <v>41.7</v>
      </c>
      <c r="L28" s="6">
        <v>478</v>
      </c>
      <c r="M28" s="6" t="s">
        <v>20</v>
      </c>
      <c r="N28" s="6">
        <v>164</v>
      </c>
      <c r="O28" s="6">
        <v>9.1</v>
      </c>
      <c r="P28" s="6">
        <v>66.1</v>
      </c>
      <c r="Q28" s="6">
        <v>746</v>
      </c>
      <c r="R28" s="6">
        <v>29.7</v>
      </c>
      <c r="S28" s="6">
        <v>279</v>
      </c>
      <c r="T28" s="6">
        <v>4.16</v>
      </c>
      <c r="U28" s="6">
        <v>537</v>
      </c>
      <c r="V28" s="6">
        <v>2.61</v>
      </c>
      <c r="W28" s="6">
        <v>60</v>
      </c>
      <c r="X28" s="6" t="s">
        <v>21</v>
      </c>
      <c r="Y28" s="31">
        <v>2890</v>
      </c>
    </row>
    <row r="29" spans="2:25" ht="12.75">
      <c r="B29" s="18" t="s">
        <v>43</v>
      </c>
      <c r="C29" s="6">
        <v>8555</v>
      </c>
      <c r="D29" s="49">
        <v>900</v>
      </c>
      <c r="E29" s="5">
        <v>-129.1</v>
      </c>
      <c r="F29" s="5">
        <f t="shared" si="0"/>
        <v>90.9</v>
      </c>
      <c r="G29" s="7">
        <v>6.84</v>
      </c>
      <c r="H29" s="6"/>
      <c r="I29" s="6"/>
      <c r="J29" s="17">
        <v>5500</v>
      </c>
      <c r="K29" s="4">
        <v>40.8</v>
      </c>
      <c r="L29" s="6">
        <v>482</v>
      </c>
      <c r="M29" s="6" t="s">
        <v>20</v>
      </c>
      <c r="N29" s="6">
        <v>165</v>
      </c>
      <c r="O29" s="6">
        <v>11</v>
      </c>
      <c r="P29" s="6">
        <v>65.9</v>
      </c>
      <c r="Q29" s="6">
        <v>748</v>
      </c>
      <c r="R29" s="6">
        <v>29.5</v>
      </c>
      <c r="S29" s="6">
        <v>283</v>
      </c>
      <c r="T29" s="6">
        <v>4.16</v>
      </c>
      <c r="U29" s="6">
        <v>551</v>
      </c>
      <c r="V29" s="6">
        <v>4.02</v>
      </c>
      <c r="W29" s="6">
        <v>74</v>
      </c>
      <c r="X29" s="6" t="s">
        <v>21</v>
      </c>
      <c r="Y29" s="31">
        <v>2910</v>
      </c>
    </row>
    <row r="30" spans="2:25" ht="12.75">
      <c r="B30" s="18" t="s">
        <v>44</v>
      </c>
      <c r="C30" s="6">
        <v>8556</v>
      </c>
      <c r="D30" s="49">
        <v>1000</v>
      </c>
      <c r="E30" s="5">
        <v>-28.5</v>
      </c>
      <c r="F30" s="5">
        <f t="shared" si="0"/>
        <v>191.5</v>
      </c>
      <c r="G30" s="7">
        <v>7.19</v>
      </c>
      <c r="H30" s="6">
        <v>22.22</v>
      </c>
      <c r="I30" s="6">
        <v>8.593</v>
      </c>
      <c r="J30" s="17">
        <v>2600</v>
      </c>
      <c r="K30" s="4">
        <v>18.6</v>
      </c>
      <c r="L30" s="6">
        <v>283</v>
      </c>
      <c r="M30" s="6" t="s">
        <v>20</v>
      </c>
      <c r="N30" s="6">
        <v>132</v>
      </c>
      <c r="O30" s="6">
        <v>9.09</v>
      </c>
      <c r="P30" s="6">
        <v>0.85</v>
      </c>
      <c r="Q30" s="6">
        <v>479</v>
      </c>
      <c r="R30" s="6">
        <v>19.3</v>
      </c>
      <c r="S30" s="6">
        <v>122</v>
      </c>
      <c r="T30" s="6">
        <v>0.14</v>
      </c>
      <c r="U30" s="6">
        <v>259</v>
      </c>
      <c r="V30" s="6">
        <v>1.26</v>
      </c>
      <c r="W30" s="6">
        <v>22</v>
      </c>
      <c r="X30" s="6" t="s">
        <v>21</v>
      </c>
      <c r="Y30" s="31">
        <v>1270</v>
      </c>
    </row>
    <row r="31" spans="2:25" ht="12.75">
      <c r="B31" s="18" t="s">
        <v>45</v>
      </c>
      <c r="C31" s="6">
        <v>8557</v>
      </c>
      <c r="D31" s="49">
        <v>1100</v>
      </c>
      <c r="E31" s="5">
        <v>29.9</v>
      </c>
      <c r="F31" s="5">
        <f t="shared" si="0"/>
        <v>249.9</v>
      </c>
      <c r="G31" s="7">
        <v>7.2</v>
      </c>
      <c r="H31" s="6"/>
      <c r="I31" s="6"/>
      <c r="J31" s="17">
        <v>2500</v>
      </c>
      <c r="K31" s="4">
        <v>20.1</v>
      </c>
      <c r="L31" s="6">
        <v>587</v>
      </c>
      <c r="M31" s="6" t="s">
        <v>20</v>
      </c>
      <c r="N31" s="6">
        <v>131</v>
      </c>
      <c r="O31" s="6">
        <v>8.81</v>
      </c>
      <c r="P31" s="6">
        <v>0.41</v>
      </c>
      <c r="Q31" s="6">
        <v>480</v>
      </c>
      <c r="R31" s="6">
        <v>19</v>
      </c>
      <c r="S31" s="6">
        <v>120</v>
      </c>
      <c r="T31" s="6">
        <v>0.11</v>
      </c>
      <c r="U31" s="6">
        <v>262</v>
      </c>
      <c r="V31" s="6">
        <v>0.45</v>
      </c>
      <c r="W31" s="6">
        <v>14</v>
      </c>
      <c r="X31" s="6" t="s">
        <v>21</v>
      </c>
      <c r="Y31" s="31">
        <v>1220</v>
      </c>
    </row>
    <row r="32" spans="2:25" ht="12.75">
      <c r="B32" s="18" t="s">
        <v>46</v>
      </c>
      <c r="C32" s="6">
        <v>8558</v>
      </c>
      <c r="D32" s="49">
        <v>1187</v>
      </c>
      <c r="E32" s="5">
        <v>-182.5</v>
      </c>
      <c r="F32" s="5">
        <f t="shared" si="0"/>
        <v>37.5</v>
      </c>
      <c r="G32" s="7">
        <v>7.12</v>
      </c>
      <c r="H32" s="6">
        <v>23.05</v>
      </c>
      <c r="I32" s="6">
        <v>10.568</v>
      </c>
      <c r="J32" s="17">
        <v>16000</v>
      </c>
      <c r="K32" s="4">
        <v>145</v>
      </c>
      <c r="L32" s="6">
        <v>374</v>
      </c>
      <c r="M32" s="6" t="s">
        <v>20</v>
      </c>
      <c r="N32" s="6">
        <v>148</v>
      </c>
      <c r="O32" s="6">
        <v>9.89</v>
      </c>
      <c r="P32" s="6">
        <v>53.3</v>
      </c>
      <c r="Q32" s="6">
        <v>651</v>
      </c>
      <c r="R32" s="6">
        <v>72.4</v>
      </c>
      <c r="S32" s="6">
        <v>507</v>
      </c>
      <c r="T32" s="6">
        <v>1.27</v>
      </c>
      <c r="U32" s="6">
        <v>3590</v>
      </c>
      <c r="V32" s="6">
        <v>9.68</v>
      </c>
      <c r="W32" s="6">
        <v>268</v>
      </c>
      <c r="X32" s="6" t="s">
        <v>21</v>
      </c>
      <c r="Y32" s="31">
        <v>7800</v>
      </c>
    </row>
    <row r="33" spans="2:25" ht="13.5" thickBot="1">
      <c r="B33" s="19"/>
      <c r="C33" s="13"/>
      <c r="D33" s="134">
        <v>1322</v>
      </c>
      <c r="E33" s="13"/>
      <c r="F33" s="13"/>
      <c r="G33" s="13"/>
      <c r="H33" s="20">
        <v>28.05</v>
      </c>
      <c r="I33" s="20">
        <v>11.756</v>
      </c>
      <c r="J33" s="21"/>
      <c r="K33" s="3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1"/>
    </row>
    <row r="34" spans="19:20" ht="12.75">
      <c r="S34" s="1"/>
      <c r="T34" s="2"/>
    </row>
    <row r="38" ht="12.75">
      <c r="B38" s="60" t="s">
        <v>82</v>
      </c>
    </row>
    <row r="40" ht="12.75">
      <c r="B40" s="59" t="s">
        <v>83</v>
      </c>
    </row>
    <row r="42" ht="12.75">
      <c r="B42" t="s">
        <v>84</v>
      </c>
    </row>
    <row r="43" ht="12.75">
      <c r="C43" t="s">
        <v>85</v>
      </c>
    </row>
    <row r="44" ht="12.75">
      <c r="C44" t="s">
        <v>86</v>
      </c>
    </row>
    <row r="45" ht="12.75">
      <c r="C45" t="s">
        <v>87</v>
      </c>
    </row>
    <row r="47" ht="12.75">
      <c r="B47" t="s">
        <v>88</v>
      </c>
    </row>
    <row r="49" ht="12.75">
      <c r="B49" t="s">
        <v>89</v>
      </c>
    </row>
    <row r="50" ht="12.75">
      <c r="B50" t="s">
        <v>90</v>
      </c>
    </row>
    <row r="52" ht="12.75">
      <c r="B52" t="s">
        <v>91</v>
      </c>
    </row>
    <row r="54" ht="12.75">
      <c r="B54" s="59" t="s">
        <v>92</v>
      </c>
    </row>
    <row r="56" ht="12.75">
      <c r="B56" t="s">
        <v>93</v>
      </c>
    </row>
    <row r="58" ht="12.75">
      <c r="B58" t="s">
        <v>94</v>
      </c>
    </row>
    <row r="60" ht="12.75">
      <c r="B60" t="s">
        <v>95</v>
      </c>
    </row>
    <row r="62" ht="12.75">
      <c r="B62" t="s">
        <v>96</v>
      </c>
    </row>
    <row r="64" ht="12.75">
      <c r="B64" t="s">
        <v>97</v>
      </c>
    </row>
    <row r="66" ht="12.75">
      <c r="B66" t="s">
        <v>98</v>
      </c>
    </row>
    <row r="68" ht="12.75">
      <c r="B68" t="s">
        <v>99</v>
      </c>
    </row>
    <row r="71" ht="12.75">
      <c r="B71" t="s">
        <v>100</v>
      </c>
    </row>
    <row r="73" ht="12.75">
      <c r="B73" t="s">
        <v>101</v>
      </c>
    </row>
    <row r="75" ht="12.75">
      <c r="B75" t="s">
        <v>102</v>
      </c>
    </row>
    <row r="77" ht="12.75">
      <c r="B77" s="59" t="s">
        <v>103</v>
      </c>
    </row>
    <row r="79" ht="12.75">
      <c r="B79" t="s">
        <v>104</v>
      </c>
    </row>
    <row r="81" ht="12.75">
      <c r="B81" t="s">
        <v>105</v>
      </c>
    </row>
    <row r="83" spans="2:3" ht="12.75">
      <c r="B83" t="s">
        <v>106</v>
      </c>
      <c r="C83" t="s">
        <v>107</v>
      </c>
    </row>
    <row r="85" spans="2:3" ht="12.75">
      <c r="B85" t="s">
        <v>106</v>
      </c>
      <c r="C85" t="s">
        <v>108</v>
      </c>
    </row>
    <row r="87" ht="12.75">
      <c r="B87" s="59" t="s">
        <v>109</v>
      </c>
    </row>
    <row r="89" ht="12.75">
      <c r="B89" t="s">
        <v>110</v>
      </c>
    </row>
    <row r="93" spans="2:3" ht="12.75">
      <c r="B93" t="s">
        <v>106</v>
      </c>
      <c r="C93" t="s">
        <v>111</v>
      </c>
    </row>
    <row r="95" ht="12.75">
      <c r="B95" s="59" t="s">
        <v>112</v>
      </c>
    </row>
    <row r="97" spans="2:3" ht="12.75">
      <c r="B97" t="s">
        <v>106</v>
      </c>
      <c r="C97" t="s">
        <v>113</v>
      </c>
    </row>
    <row r="99" ht="12.75">
      <c r="B99" s="59" t="s">
        <v>114</v>
      </c>
    </row>
    <row r="101" spans="2:3" ht="12.75">
      <c r="B101" t="s">
        <v>106</v>
      </c>
      <c r="C101" t="s">
        <v>115</v>
      </c>
    </row>
    <row r="103" ht="12.75">
      <c r="B103" s="59" t="s">
        <v>116</v>
      </c>
    </row>
    <row r="105" spans="2:3" ht="12.75">
      <c r="B105" t="s">
        <v>106</v>
      </c>
      <c r="C105" t="s">
        <v>117</v>
      </c>
    </row>
    <row r="107" ht="12.75">
      <c r="B107" s="59" t="s">
        <v>118</v>
      </c>
    </row>
    <row r="109" ht="12.75">
      <c r="B109" s="59" t="s">
        <v>119</v>
      </c>
    </row>
    <row r="111" ht="12.75">
      <c r="B111" s="59" t="s">
        <v>120</v>
      </c>
    </row>
    <row r="113" ht="12.75">
      <c r="B113" t="s">
        <v>121</v>
      </c>
    </row>
    <row r="115" spans="2:3" ht="12.75">
      <c r="B115" t="s">
        <v>106</v>
      </c>
      <c r="C115" s="59" t="s">
        <v>122</v>
      </c>
    </row>
    <row r="117" spans="2:3" ht="12.75">
      <c r="B117" t="s">
        <v>106</v>
      </c>
      <c r="C117" s="59" t="s">
        <v>123</v>
      </c>
    </row>
    <row r="119" spans="2:3" ht="12.75">
      <c r="B119" t="s">
        <v>106</v>
      </c>
      <c r="C119" t="s">
        <v>124</v>
      </c>
    </row>
    <row r="121" ht="12.75">
      <c r="B121" t="s">
        <v>125</v>
      </c>
    </row>
    <row r="123" ht="12.75">
      <c r="B123" t="s">
        <v>126</v>
      </c>
    </row>
    <row r="125" ht="12.75">
      <c r="B125" t="s">
        <v>127</v>
      </c>
    </row>
    <row r="127" ht="12.75">
      <c r="B127" t="s">
        <v>128</v>
      </c>
    </row>
    <row r="129" spans="2:3" ht="12.75">
      <c r="B129" t="s">
        <v>106</v>
      </c>
      <c r="C129" s="59" t="s">
        <v>129</v>
      </c>
    </row>
    <row r="133" ht="12.75">
      <c r="B133" t="s">
        <v>130</v>
      </c>
    </row>
    <row r="135" ht="12.75">
      <c r="B135" s="59" t="s">
        <v>131</v>
      </c>
    </row>
    <row r="137" ht="12.75">
      <c r="B137" t="s">
        <v>132</v>
      </c>
    </row>
    <row r="139" ht="12.75">
      <c r="B139" t="s">
        <v>133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1021"/>
  <sheetViews>
    <sheetView workbookViewId="0" topLeftCell="A1">
      <selection activeCell="A1" sqref="A1:IV16384"/>
    </sheetView>
  </sheetViews>
  <sheetFormatPr defaultColWidth="9.140625" defaultRowHeight="12.75"/>
  <cols>
    <col min="1" max="1" width="5.421875" style="143" customWidth="1"/>
    <col min="2" max="2" width="10.8515625" style="143" customWidth="1"/>
    <col min="3" max="3" width="11.8515625" style="143" customWidth="1"/>
    <col min="4" max="6" width="9.140625" style="143" customWidth="1"/>
    <col min="7" max="7" width="14.8515625" style="143" customWidth="1"/>
    <col min="8" max="8" width="8.28125" style="143" customWidth="1"/>
    <col min="9" max="9" width="13.57421875" style="143" customWidth="1"/>
    <col min="10" max="12" width="9.140625" style="143" customWidth="1"/>
    <col min="13" max="13" width="10.7109375" style="143" customWidth="1"/>
    <col min="14" max="16384" width="9.140625" style="143" customWidth="1"/>
  </cols>
  <sheetData>
    <row r="2" ht="12.75">
      <c r="B2" s="143" t="s">
        <v>265</v>
      </c>
    </row>
    <row r="3" ht="13.5" thickBot="1"/>
    <row r="4" spans="2:32" ht="19.5">
      <c r="B4" s="169"/>
      <c r="C4" s="170" t="s">
        <v>211</v>
      </c>
      <c r="D4" s="145" t="s">
        <v>212</v>
      </c>
      <c r="E4" s="145" t="s">
        <v>213</v>
      </c>
      <c r="F4" s="171" t="s">
        <v>214</v>
      </c>
      <c r="G4" s="185" t="s">
        <v>253</v>
      </c>
      <c r="H4" s="147" t="s">
        <v>0</v>
      </c>
      <c r="I4" s="146" t="s">
        <v>252</v>
      </c>
      <c r="J4" s="147" t="s">
        <v>254</v>
      </c>
      <c r="K4" s="148" t="s">
        <v>255</v>
      </c>
      <c r="L4" s="148" t="s">
        <v>256</v>
      </c>
      <c r="M4" s="152" t="s">
        <v>257</v>
      </c>
      <c r="N4" s="179" t="s">
        <v>70</v>
      </c>
      <c r="O4" s="148" t="s">
        <v>67</v>
      </c>
      <c r="P4" s="148" t="s">
        <v>64</v>
      </c>
      <c r="Q4" s="146" t="s">
        <v>68</v>
      </c>
      <c r="R4" s="149" t="s">
        <v>69</v>
      </c>
      <c r="S4" s="150" t="s">
        <v>65</v>
      </c>
      <c r="T4" s="151" t="s">
        <v>224</v>
      </c>
      <c r="U4" s="151" t="s">
        <v>225</v>
      </c>
      <c r="V4" s="151" t="s">
        <v>226</v>
      </c>
      <c r="W4" s="151" t="s">
        <v>227</v>
      </c>
      <c r="X4" s="151" t="s">
        <v>228</v>
      </c>
      <c r="Y4" s="151" t="s">
        <v>229</v>
      </c>
      <c r="Z4" s="151" t="s">
        <v>230</v>
      </c>
      <c r="AA4" s="151" t="s">
        <v>231</v>
      </c>
      <c r="AB4" s="151" t="s">
        <v>232</v>
      </c>
      <c r="AC4" s="148" t="s">
        <v>233</v>
      </c>
      <c r="AD4" s="151" t="s">
        <v>234</v>
      </c>
      <c r="AE4" s="151" t="s">
        <v>235</v>
      </c>
      <c r="AF4" s="152" t="s">
        <v>236</v>
      </c>
    </row>
    <row r="5" spans="2:32" ht="16.5" thickBot="1">
      <c r="B5" s="100" t="s">
        <v>210</v>
      </c>
      <c r="C5" s="172" t="s">
        <v>219</v>
      </c>
      <c r="D5" s="160" t="s">
        <v>219</v>
      </c>
      <c r="E5" s="160" t="s">
        <v>219</v>
      </c>
      <c r="F5" s="173" t="s">
        <v>219</v>
      </c>
      <c r="G5" s="186"/>
      <c r="H5" s="162" t="s">
        <v>258</v>
      </c>
      <c r="I5" s="161" t="s">
        <v>223</v>
      </c>
      <c r="J5" s="163" t="s">
        <v>259</v>
      </c>
      <c r="K5" s="164" t="s">
        <v>259</v>
      </c>
      <c r="L5" s="164" t="s">
        <v>259</v>
      </c>
      <c r="M5" s="168" t="s">
        <v>219</v>
      </c>
      <c r="N5" s="180" t="s">
        <v>219</v>
      </c>
      <c r="O5" s="164" t="s">
        <v>219</v>
      </c>
      <c r="P5" s="164" t="s">
        <v>219</v>
      </c>
      <c r="Q5" s="165" t="s">
        <v>219</v>
      </c>
      <c r="R5" s="166" t="s">
        <v>219</v>
      </c>
      <c r="S5" s="167" t="s">
        <v>219</v>
      </c>
      <c r="T5" s="164" t="s">
        <v>219</v>
      </c>
      <c r="U5" s="164" t="s">
        <v>219</v>
      </c>
      <c r="V5" s="164" t="s">
        <v>219</v>
      </c>
      <c r="W5" s="164" t="s">
        <v>219</v>
      </c>
      <c r="X5" s="164" t="s">
        <v>219</v>
      </c>
      <c r="Y5" s="164" t="s">
        <v>219</v>
      </c>
      <c r="Z5" s="164" t="s">
        <v>219</v>
      </c>
      <c r="AA5" s="164" t="s">
        <v>219</v>
      </c>
      <c r="AB5" s="164" t="s">
        <v>219</v>
      </c>
      <c r="AC5" s="164" t="s">
        <v>219</v>
      </c>
      <c r="AD5" s="164" t="s">
        <v>219</v>
      </c>
      <c r="AE5" s="164" t="s">
        <v>219</v>
      </c>
      <c r="AF5" s="168" t="s">
        <v>219</v>
      </c>
    </row>
    <row r="6" spans="2:32" ht="15.75">
      <c r="B6" s="98">
        <v>200</v>
      </c>
      <c r="C6" s="174">
        <v>0.1</v>
      </c>
      <c r="D6" s="68">
        <v>1.25</v>
      </c>
      <c r="E6" s="68">
        <v>0.01</v>
      </c>
      <c r="F6" s="77">
        <v>0.442</v>
      </c>
      <c r="G6" s="187"/>
      <c r="H6" s="102"/>
      <c r="I6" s="103"/>
      <c r="J6" s="102"/>
      <c r="K6" s="101"/>
      <c r="L6" s="101"/>
      <c r="M6" s="159"/>
      <c r="N6" s="181"/>
      <c r="O6" s="101"/>
      <c r="P6" s="101"/>
      <c r="Q6" s="156"/>
      <c r="R6" s="157">
        <v>0.0583</v>
      </c>
      <c r="S6" s="68">
        <v>0.674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58"/>
      <c r="AF6" s="159"/>
    </row>
    <row r="7" spans="2:32" ht="15.75">
      <c r="B7" s="99">
        <v>300</v>
      </c>
      <c r="C7" s="175">
        <v>0.09</v>
      </c>
      <c r="D7" s="70">
        <v>0.331</v>
      </c>
      <c r="E7" s="70">
        <v>0</v>
      </c>
      <c r="F7" s="73">
        <v>0.177</v>
      </c>
      <c r="G7" s="188" t="s">
        <v>260</v>
      </c>
      <c r="H7" s="71">
        <v>7.39</v>
      </c>
      <c r="I7" s="106">
        <v>2620</v>
      </c>
      <c r="J7" s="71">
        <v>11.3</v>
      </c>
      <c r="K7" s="109">
        <v>1.2</v>
      </c>
      <c r="L7" s="137">
        <v>7.9</v>
      </c>
      <c r="M7" s="154">
        <v>2480</v>
      </c>
      <c r="N7" s="182">
        <v>240</v>
      </c>
      <c r="O7" s="110">
        <v>15</v>
      </c>
      <c r="P7" s="110">
        <v>228</v>
      </c>
      <c r="Q7" s="137">
        <v>136</v>
      </c>
      <c r="R7" s="138">
        <v>0.04</v>
      </c>
      <c r="S7" s="135">
        <v>0.24</v>
      </c>
      <c r="T7" s="105">
        <v>0</v>
      </c>
      <c r="U7" s="105">
        <v>481</v>
      </c>
      <c r="V7" s="105">
        <v>0</v>
      </c>
      <c r="W7" s="105">
        <v>52.8</v>
      </c>
      <c r="X7" s="105">
        <v>11.8</v>
      </c>
      <c r="Y7" s="105" t="s">
        <v>216</v>
      </c>
      <c r="Z7" s="105">
        <v>1250</v>
      </c>
      <c r="AA7" s="105">
        <v>117</v>
      </c>
      <c r="AB7" s="105">
        <v>1</v>
      </c>
      <c r="AC7" s="105" t="s">
        <v>216</v>
      </c>
      <c r="AD7" s="105" t="s">
        <v>262</v>
      </c>
      <c r="AE7" s="105" t="s">
        <v>218</v>
      </c>
      <c r="AF7" s="153">
        <v>1.24</v>
      </c>
    </row>
    <row r="8" spans="2:32" ht="15.75">
      <c r="B8" s="99">
        <v>400</v>
      </c>
      <c r="C8" s="175">
        <v>0.05</v>
      </c>
      <c r="D8" s="70">
        <v>0.339</v>
      </c>
      <c r="E8" s="70">
        <v>0.01</v>
      </c>
      <c r="F8" s="73">
        <v>0.32</v>
      </c>
      <c r="G8" s="188"/>
      <c r="H8" s="71"/>
      <c r="I8" s="106"/>
      <c r="J8" s="71"/>
      <c r="K8" s="109"/>
      <c r="L8" s="137"/>
      <c r="M8" s="154"/>
      <c r="N8" s="182"/>
      <c r="O8" s="110"/>
      <c r="P8" s="110"/>
      <c r="Q8" s="137"/>
      <c r="R8" s="138">
        <v>0.0417</v>
      </c>
      <c r="S8" s="135">
        <v>0.327</v>
      </c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53"/>
    </row>
    <row r="9" spans="2:32" ht="15.75">
      <c r="B9" s="99">
        <v>480</v>
      </c>
      <c r="C9" s="176">
        <v>0.03</v>
      </c>
      <c r="D9" s="70">
        <v>0.105</v>
      </c>
      <c r="E9" s="70">
        <v>0.01</v>
      </c>
      <c r="F9" s="177">
        <v>0.32</v>
      </c>
      <c r="G9" s="188" t="s">
        <v>260</v>
      </c>
      <c r="H9" s="71">
        <v>7.34</v>
      </c>
      <c r="I9" s="106">
        <v>2830</v>
      </c>
      <c r="J9" s="71">
        <v>13.5</v>
      </c>
      <c r="K9" s="109">
        <v>1.3</v>
      </c>
      <c r="L9" s="137">
        <v>8.2</v>
      </c>
      <c r="M9" s="154">
        <v>2590</v>
      </c>
      <c r="N9" s="182">
        <v>281</v>
      </c>
      <c r="O9" s="110">
        <v>21</v>
      </c>
      <c r="P9" s="110">
        <v>299</v>
      </c>
      <c r="Q9" s="137">
        <v>147</v>
      </c>
      <c r="R9" s="138">
        <v>0.07</v>
      </c>
      <c r="S9" s="135">
        <v>0.43</v>
      </c>
      <c r="T9" s="105">
        <v>0</v>
      </c>
      <c r="U9" s="105">
        <v>500</v>
      </c>
      <c r="V9" s="105">
        <v>0</v>
      </c>
      <c r="W9" s="105">
        <v>57.2</v>
      </c>
      <c r="X9" s="105">
        <v>14.2</v>
      </c>
      <c r="Y9" s="105">
        <v>0.06</v>
      </c>
      <c r="Z9" s="105">
        <v>1210</v>
      </c>
      <c r="AA9" s="105">
        <v>113</v>
      </c>
      <c r="AB9" s="105">
        <v>1.1</v>
      </c>
      <c r="AC9" s="105" t="s">
        <v>216</v>
      </c>
      <c r="AD9" s="105" t="s">
        <v>262</v>
      </c>
      <c r="AE9" s="105" t="s">
        <v>218</v>
      </c>
      <c r="AF9" s="153">
        <v>0.7</v>
      </c>
    </row>
    <row r="10" spans="2:32" ht="15.75">
      <c r="B10" s="99">
        <v>520</v>
      </c>
      <c r="C10" s="175">
        <v>0.03</v>
      </c>
      <c r="D10" s="70">
        <v>0.08</v>
      </c>
      <c r="E10" s="70">
        <v>0.01</v>
      </c>
      <c r="F10" s="73">
        <v>0.214</v>
      </c>
      <c r="G10" s="188" t="s">
        <v>261</v>
      </c>
      <c r="H10" s="71">
        <v>6.94</v>
      </c>
      <c r="I10" s="106">
        <v>4570</v>
      </c>
      <c r="J10" s="71">
        <v>27.4</v>
      </c>
      <c r="K10" s="109">
        <v>3.5</v>
      </c>
      <c r="L10" s="105">
        <v>11.3</v>
      </c>
      <c r="M10" s="153">
        <v>4740</v>
      </c>
      <c r="N10" s="183">
        <v>566</v>
      </c>
      <c r="O10" s="105">
        <v>27</v>
      </c>
      <c r="P10" s="105">
        <v>520</v>
      </c>
      <c r="Q10" s="106">
        <v>350</v>
      </c>
      <c r="R10" s="136">
        <v>4.32</v>
      </c>
      <c r="S10" s="70">
        <v>79.9</v>
      </c>
      <c r="T10" s="142">
        <v>0</v>
      </c>
      <c r="U10" s="142">
        <v>690</v>
      </c>
      <c r="V10" s="142">
        <v>0</v>
      </c>
      <c r="W10" s="142">
        <v>154</v>
      </c>
      <c r="X10" s="142">
        <v>22.6</v>
      </c>
      <c r="Y10" s="105" t="s">
        <v>216</v>
      </c>
      <c r="Z10" s="105">
        <v>2340</v>
      </c>
      <c r="AA10" s="105">
        <v>138</v>
      </c>
      <c r="AB10" s="105">
        <v>1.9</v>
      </c>
      <c r="AC10" s="105">
        <v>0.59</v>
      </c>
      <c r="AD10" s="105" t="s">
        <v>262</v>
      </c>
      <c r="AE10" s="105" t="s">
        <v>218</v>
      </c>
      <c r="AF10" s="153">
        <v>3.05</v>
      </c>
    </row>
    <row r="11" spans="2:32" ht="15.75">
      <c r="B11" s="99">
        <v>600</v>
      </c>
      <c r="C11" s="175">
        <v>0.05</v>
      </c>
      <c r="D11" s="70">
        <v>0.085</v>
      </c>
      <c r="E11" s="70">
        <v>0.01</v>
      </c>
      <c r="F11" s="73">
        <v>0.151</v>
      </c>
      <c r="G11" s="188"/>
      <c r="H11" s="71"/>
      <c r="I11" s="106"/>
      <c r="J11" s="71"/>
      <c r="K11" s="109"/>
      <c r="L11" s="137"/>
      <c r="M11" s="154"/>
      <c r="N11" s="182"/>
      <c r="O11" s="110"/>
      <c r="P11" s="110"/>
      <c r="Q11" s="137"/>
      <c r="R11" s="138">
        <v>3.84</v>
      </c>
      <c r="S11" s="135">
        <v>72.7</v>
      </c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53"/>
    </row>
    <row r="12" spans="2:32" ht="15.75">
      <c r="B12" s="99">
        <v>700</v>
      </c>
      <c r="C12" s="175">
        <v>0.07</v>
      </c>
      <c r="D12" s="70">
        <v>0.124</v>
      </c>
      <c r="E12" s="70">
        <v>0</v>
      </c>
      <c r="F12" s="73">
        <v>0.189</v>
      </c>
      <c r="G12" s="188"/>
      <c r="H12" s="71"/>
      <c r="I12" s="106"/>
      <c r="J12" s="71"/>
      <c r="K12" s="109"/>
      <c r="L12" s="137"/>
      <c r="M12" s="154"/>
      <c r="N12" s="182"/>
      <c r="O12" s="110"/>
      <c r="P12" s="110"/>
      <c r="Q12" s="137"/>
      <c r="R12" s="138">
        <v>4.07</v>
      </c>
      <c r="S12" s="135">
        <v>76.6</v>
      </c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53"/>
    </row>
    <row r="13" spans="2:32" ht="15.75">
      <c r="B13" s="99">
        <v>800</v>
      </c>
      <c r="C13" s="175">
        <v>0.01</v>
      </c>
      <c r="D13" s="70">
        <v>0.046</v>
      </c>
      <c r="E13" s="70">
        <v>0.01</v>
      </c>
      <c r="F13" s="73">
        <v>0.121</v>
      </c>
      <c r="G13" s="188"/>
      <c r="H13" s="71"/>
      <c r="I13" s="106"/>
      <c r="J13" s="71"/>
      <c r="K13" s="109"/>
      <c r="L13" s="137"/>
      <c r="M13" s="154"/>
      <c r="N13" s="182"/>
      <c r="O13" s="110"/>
      <c r="P13" s="110"/>
      <c r="Q13" s="137"/>
      <c r="R13" s="138">
        <v>4</v>
      </c>
      <c r="S13" s="135">
        <v>75.2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53"/>
    </row>
    <row r="14" spans="2:32" ht="15.75">
      <c r="B14" s="99">
        <v>920</v>
      </c>
      <c r="C14" s="72">
        <v>0</v>
      </c>
      <c r="D14" s="70">
        <v>0.052</v>
      </c>
      <c r="E14" s="70">
        <v>0.01</v>
      </c>
      <c r="F14" s="73">
        <v>0.124</v>
      </c>
      <c r="G14" s="188" t="s">
        <v>261</v>
      </c>
      <c r="H14" s="71">
        <v>6.91</v>
      </c>
      <c r="I14" s="106">
        <v>5280</v>
      </c>
      <c r="J14" s="71">
        <v>25.7</v>
      </c>
      <c r="K14" s="109">
        <v>5.5</v>
      </c>
      <c r="L14" s="105">
        <v>12.7</v>
      </c>
      <c r="M14" s="153">
        <v>5130</v>
      </c>
      <c r="N14" s="183">
        <v>529</v>
      </c>
      <c r="O14" s="105">
        <v>23</v>
      </c>
      <c r="P14" s="105">
        <v>488</v>
      </c>
      <c r="Q14" s="106">
        <v>330</v>
      </c>
      <c r="R14" s="136">
        <v>4.1</v>
      </c>
      <c r="S14" s="70">
        <v>76.2</v>
      </c>
      <c r="T14" s="142">
        <v>0</v>
      </c>
      <c r="U14" s="142">
        <v>775</v>
      </c>
      <c r="V14" s="142">
        <v>0</v>
      </c>
      <c r="W14" s="142">
        <v>242</v>
      </c>
      <c r="X14" s="142">
        <v>21</v>
      </c>
      <c r="Y14" s="105" t="s">
        <v>216</v>
      </c>
      <c r="Z14" s="105">
        <v>2740</v>
      </c>
      <c r="AA14" s="105">
        <v>144</v>
      </c>
      <c r="AB14" s="105">
        <v>2.4</v>
      </c>
      <c r="AC14" s="105">
        <v>0.81</v>
      </c>
      <c r="AD14" s="105" t="s">
        <v>262</v>
      </c>
      <c r="AE14" s="105" t="s">
        <v>218</v>
      </c>
      <c r="AF14" s="153">
        <v>5.44</v>
      </c>
    </row>
    <row r="15" spans="2:32" ht="15.75">
      <c r="B15" s="99">
        <v>980</v>
      </c>
      <c r="C15" s="72">
        <v>0</v>
      </c>
      <c r="D15" s="70">
        <v>0.046</v>
      </c>
      <c r="E15" s="70">
        <v>0.01</v>
      </c>
      <c r="F15" s="73">
        <v>0.117</v>
      </c>
      <c r="G15" s="188" t="s">
        <v>261</v>
      </c>
      <c r="H15" s="71">
        <v>6.89</v>
      </c>
      <c r="I15" s="106">
        <v>5280</v>
      </c>
      <c r="J15" s="71">
        <v>29</v>
      </c>
      <c r="K15" s="109">
        <v>5.6</v>
      </c>
      <c r="L15" s="137">
        <v>12.4</v>
      </c>
      <c r="M15" s="154">
        <v>5090</v>
      </c>
      <c r="N15" s="182">
        <v>498</v>
      </c>
      <c r="O15" s="110">
        <v>25</v>
      </c>
      <c r="P15" s="110">
        <v>486</v>
      </c>
      <c r="Q15" s="137">
        <v>411</v>
      </c>
      <c r="R15" s="138">
        <v>4.73</v>
      </c>
      <c r="S15" s="135">
        <v>85.4</v>
      </c>
      <c r="T15" s="105">
        <v>0</v>
      </c>
      <c r="U15" s="105">
        <v>757</v>
      </c>
      <c r="V15" s="105">
        <v>0</v>
      </c>
      <c r="W15" s="105">
        <v>244</v>
      </c>
      <c r="X15" s="105">
        <v>17.2</v>
      </c>
      <c r="Y15" s="105" t="s">
        <v>216</v>
      </c>
      <c r="Z15" s="105">
        <v>2660</v>
      </c>
      <c r="AA15" s="105">
        <v>139</v>
      </c>
      <c r="AB15" s="105">
        <v>3</v>
      </c>
      <c r="AC15" s="105">
        <v>0.81</v>
      </c>
      <c r="AD15" s="105" t="s">
        <v>263</v>
      </c>
      <c r="AE15" s="105" t="s">
        <v>264</v>
      </c>
      <c r="AF15" s="153">
        <v>5.86</v>
      </c>
    </row>
    <row r="16" spans="2:32" ht="15.75">
      <c r="B16" s="99">
        <v>1100</v>
      </c>
      <c r="C16" s="72">
        <v>0</v>
      </c>
      <c r="D16" s="70">
        <v>0.046</v>
      </c>
      <c r="E16" s="70">
        <v>0.01</v>
      </c>
      <c r="F16" s="73">
        <v>0.038</v>
      </c>
      <c r="G16" s="188"/>
      <c r="H16" s="71"/>
      <c r="I16" s="106"/>
      <c r="J16" s="109"/>
      <c r="K16" s="144"/>
      <c r="L16" s="144"/>
      <c r="M16" s="154"/>
      <c r="N16" s="182"/>
      <c r="O16" s="110"/>
      <c r="P16" s="110"/>
      <c r="Q16" s="137"/>
      <c r="R16" s="138">
        <v>3.76</v>
      </c>
      <c r="S16" s="135">
        <v>69.2</v>
      </c>
      <c r="T16" s="108"/>
      <c r="U16" s="108"/>
      <c r="V16" s="108"/>
      <c r="W16" s="108"/>
      <c r="X16" s="108"/>
      <c r="Y16" s="110"/>
      <c r="Z16" s="110"/>
      <c r="AA16" s="105"/>
      <c r="AB16" s="110"/>
      <c r="AC16" s="110"/>
      <c r="AD16" s="110"/>
      <c r="AE16" s="105"/>
      <c r="AF16" s="154"/>
    </row>
    <row r="17" spans="2:32" ht="15.75">
      <c r="B17" s="99">
        <v>1200</v>
      </c>
      <c r="C17" s="175">
        <v>0.02</v>
      </c>
      <c r="D17" s="70">
        <v>0.066</v>
      </c>
      <c r="E17" s="70">
        <v>0.01</v>
      </c>
      <c r="F17" s="73">
        <v>0.021</v>
      </c>
      <c r="G17" s="188" t="s">
        <v>261</v>
      </c>
      <c r="H17" s="71">
        <v>6.9</v>
      </c>
      <c r="I17" s="106">
        <v>5300</v>
      </c>
      <c r="J17" s="109">
        <v>24.3</v>
      </c>
      <c r="K17" s="144">
        <v>5.4</v>
      </c>
      <c r="L17" s="144">
        <v>12.5</v>
      </c>
      <c r="M17" s="154">
        <v>4910</v>
      </c>
      <c r="N17" s="182">
        <v>482</v>
      </c>
      <c r="O17" s="110">
        <v>24</v>
      </c>
      <c r="P17" s="110">
        <v>449</v>
      </c>
      <c r="Q17" s="137">
        <v>318</v>
      </c>
      <c r="R17" s="138">
        <v>3.75</v>
      </c>
      <c r="S17" s="135">
        <v>69.2</v>
      </c>
      <c r="T17" s="108">
        <v>0</v>
      </c>
      <c r="U17" s="108">
        <v>763</v>
      </c>
      <c r="V17" s="108">
        <v>0</v>
      </c>
      <c r="W17" s="108">
        <v>238</v>
      </c>
      <c r="X17" s="108">
        <v>17.1</v>
      </c>
      <c r="Y17" s="105" t="s">
        <v>216</v>
      </c>
      <c r="Z17" s="110">
        <v>2640</v>
      </c>
      <c r="AA17" s="105">
        <v>140</v>
      </c>
      <c r="AB17" s="110">
        <v>2.5</v>
      </c>
      <c r="AC17" s="110">
        <v>0.83</v>
      </c>
      <c r="AD17" s="105" t="s">
        <v>263</v>
      </c>
      <c r="AE17" s="105" t="s">
        <v>264</v>
      </c>
      <c r="AF17" s="154">
        <v>5.86</v>
      </c>
    </row>
    <row r="18" spans="2:32" ht="15.75">
      <c r="B18" s="99">
        <v>1250</v>
      </c>
      <c r="C18" s="175">
        <v>0.01</v>
      </c>
      <c r="D18" s="70">
        <v>0.063</v>
      </c>
      <c r="E18" s="70">
        <v>0.01</v>
      </c>
      <c r="F18" s="73">
        <v>0.086</v>
      </c>
      <c r="G18" s="188" t="s">
        <v>261</v>
      </c>
      <c r="H18" s="71">
        <v>7.21</v>
      </c>
      <c r="I18" s="106">
        <v>17600</v>
      </c>
      <c r="J18" s="71">
        <v>32.6</v>
      </c>
      <c r="K18" s="109">
        <v>1.5</v>
      </c>
      <c r="L18" s="137">
        <v>11.7</v>
      </c>
      <c r="M18" s="154">
        <v>13900</v>
      </c>
      <c r="N18" s="182">
        <v>2940</v>
      </c>
      <c r="O18" s="105" t="s">
        <v>238</v>
      </c>
      <c r="P18" s="110">
        <v>372</v>
      </c>
      <c r="Q18" s="137">
        <v>566</v>
      </c>
      <c r="R18" s="138">
        <v>1.14</v>
      </c>
      <c r="S18" s="135">
        <v>30.2</v>
      </c>
      <c r="T18" s="105">
        <v>0</v>
      </c>
      <c r="U18" s="105">
        <v>714</v>
      </c>
      <c r="V18" s="105">
        <v>0</v>
      </c>
      <c r="W18" s="105">
        <v>63.8</v>
      </c>
      <c r="X18" s="105">
        <v>10.7</v>
      </c>
      <c r="Y18" s="105" t="s">
        <v>216</v>
      </c>
      <c r="Z18" s="105">
        <v>6910</v>
      </c>
      <c r="AA18" s="105">
        <v>2350</v>
      </c>
      <c r="AB18" s="105">
        <v>5.2</v>
      </c>
      <c r="AC18" s="105">
        <v>2.07</v>
      </c>
      <c r="AD18" s="105" t="s">
        <v>263</v>
      </c>
      <c r="AE18" s="105" t="s">
        <v>264</v>
      </c>
      <c r="AF18" s="153">
        <v>6.68</v>
      </c>
    </row>
    <row r="19" spans="2:32" ht="16.5" thickBot="1">
      <c r="B19" s="100">
        <v>1400</v>
      </c>
      <c r="C19" s="178">
        <v>0</v>
      </c>
      <c r="D19" s="141">
        <v>0.021</v>
      </c>
      <c r="E19" s="75">
        <v>0.02</v>
      </c>
      <c r="F19" s="76">
        <v>0.01</v>
      </c>
      <c r="G19" s="189" t="s">
        <v>261</v>
      </c>
      <c r="H19" s="113">
        <v>7.38</v>
      </c>
      <c r="I19" s="114">
        <v>18900</v>
      </c>
      <c r="J19" s="113">
        <v>33.6</v>
      </c>
      <c r="K19" s="116">
        <v>1.2</v>
      </c>
      <c r="L19" s="139">
        <v>11.3</v>
      </c>
      <c r="M19" s="190">
        <v>14800</v>
      </c>
      <c r="N19" s="184">
        <v>3170</v>
      </c>
      <c r="O19" s="112" t="s">
        <v>238</v>
      </c>
      <c r="P19" s="117">
        <v>366</v>
      </c>
      <c r="Q19" s="139">
        <v>595</v>
      </c>
      <c r="R19" s="140">
        <v>1.16</v>
      </c>
      <c r="S19" s="141"/>
      <c r="T19" s="112">
        <v>0</v>
      </c>
      <c r="U19" s="112">
        <v>690</v>
      </c>
      <c r="V19" s="112">
        <v>0</v>
      </c>
      <c r="W19" s="112">
        <v>50.6</v>
      </c>
      <c r="X19" s="112">
        <v>10.4</v>
      </c>
      <c r="Y19" s="112" t="s">
        <v>216</v>
      </c>
      <c r="Z19" s="112">
        <v>7360</v>
      </c>
      <c r="AA19" s="112">
        <v>2600</v>
      </c>
      <c r="AB19" s="112">
        <v>5.8</v>
      </c>
      <c r="AC19" s="112">
        <v>1.99</v>
      </c>
      <c r="AD19" s="112" t="s">
        <v>263</v>
      </c>
      <c r="AE19" s="112" t="s">
        <v>264</v>
      </c>
      <c r="AF19" s="155">
        <v>5.44</v>
      </c>
    </row>
    <row r="23" spans="2:5" ht="12.75">
      <c r="B23"/>
      <c r="C23"/>
      <c r="D23"/>
      <c r="E23"/>
    </row>
    <row r="24" spans="2:5" ht="12.75">
      <c r="B24" s="60"/>
      <c r="C24"/>
      <c r="D24"/>
      <c r="E24"/>
    </row>
    <row r="25" spans="2:5" ht="12.75">
      <c r="B25"/>
      <c r="C25"/>
      <c r="D25"/>
      <c r="E25"/>
    </row>
    <row r="26" spans="2:5" ht="12.75">
      <c r="B26" s="59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 s="59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 s="59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 s="59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 s="59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 s="59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 s="5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 s="59"/>
      <c r="C93"/>
      <c r="D93"/>
      <c r="E93"/>
    </row>
    <row r="94" spans="2:5" ht="12.75">
      <c r="B94"/>
      <c r="C94"/>
      <c r="D94"/>
      <c r="E94"/>
    </row>
    <row r="95" spans="2:5" ht="12.75">
      <c r="B95" s="59"/>
      <c r="C95"/>
      <c r="D95"/>
      <c r="E95"/>
    </row>
    <row r="96" spans="2:5" ht="12.75">
      <c r="B96"/>
      <c r="C96"/>
      <c r="D96"/>
      <c r="E96"/>
    </row>
    <row r="97" spans="2:5" ht="12.75">
      <c r="B97" s="59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 s="59"/>
      <c r="D101"/>
      <c r="E101"/>
    </row>
    <row r="102" spans="2:5" ht="12.75">
      <c r="B102"/>
      <c r="C102"/>
      <c r="D102"/>
      <c r="E102"/>
    </row>
    <row r="103" spans="2:5" ht="12.75">
      <c r="B103"/>
      <c r="C103" s="59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 s="59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 s="59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3" spans="2:5" ht="12.75">
      <c r="B133"/>
      <c r="C133"/>
      <c r="D133"/>
      <c r="E133"/>
    </row>
    <row r="134" spans="2:5" ht="12.75">
      <c r="B134"/>
      <c r="C134"/>
      <c r="D134"/>
      <c r="E134"/>
    </row>
    <row r="135" spans="2:5" ht="12.75">
      <c r="B135"/>
      <c r="C135"/>
      <c r="D135"/>
      <c r="E135"/>
    </row>
    <row r="136" spans="2:5" ht="12.75">
      <c r="B136"/>
      <c r="C136"/>
      <c r="D136"/>
      <c r="E136"/>
    </row>
    <row r="137" spans="2:5" ht="12.75">
      <c r="B137"/>
      <c r="C137"/>
      <c r="D137"/>
      <c r="E137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2.75">
      <c r="B141"/>
      <c r="C141"/>
      <c r="D141"/>
      <c r="E141"/>
    </row>
    <row r="142" spans="2:5" ht="12.75">
      <c r="B142"/>
      <c r="C142"/>
      <c r="D142"/>
      <c r="E142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/>
      <c r="C147"/>
      <c r="D147"/>
      <c r="E147"/>
    </row>
    <row r="148" spans="2:5" ht="12.75">
      <c r="B148"/>
      <c r="C148"/>
      <c r="D148"/>
      <c r="E148"/>
    </row>
    <row r="149" spans="2:5" ht="12.75">
      <c r="B149"/>
      <c r="C149"/>
      <c r="D149"/>
      <c r="E149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>
      <c r="B160"/>
      <c r="C160"/>
      <c r="D160"/>
      <c r="E160"/>
    </row>
    <row r="161" spans="2:5" ht="12.75">
      <c r="B161"/>
      <c r="C161"/>
      <c r="D161"/>
      <c r="E161"/>
    </row>
    <row r="162" spans="2:5" ht="12.75">
      <c r="B162"/>
      <c r="C162"/>
      <c r="D162"/>
      <c r="E162"/>
    </row>
    <row r="163" spans="2:5" ht="12.75">
      <c r="B163"/>
      <c r="C163"/>
      <c r="D163"/>
      <c r="E163"/>
    </row>
    <row r="164" spans="2:5" ht="12.75">
      <c r="B164"/>
      <c r="C164"/>
      <c r="D164"/>
      <c r="E164"/>
    </row>
    <row r="165" spans="2:5" ht="12.75">
      <c r="B165"/>
      <c r="C165"/>
      <c r="D165"/>
      <c r="E165"/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  <row r="266" spans="2:5" ht="12.75">
      <c r="B266"/>
      <c r="C266"/>
      <c r="D266"/>
      <c r="E266"/>
    </row>
    <row r="267" spans="2:5" ht="12.75">
      <c r="B267"/>
      <c r="C267"/>
      <c r="D267"/>
      <c r="E267"/>
    </row>
    <row r="268" spans="2:5" ht="12.75">
      <c r="B268"/>
      <c r="C268"/>
      <c r="D268"/>
      <c r="E268"/>
    </row>
    <row r="269" spans="2:5" ht="12.75">
      <c r="B269"/>
      <c r="C269"/>
      <c r="D269"/>
      <c r="E269"/>
    </row>
    <row r="270" spans="2:5" ht="12.75">
      <c r="B270"/>
      <c r="C270"/>
      <c r="D270"/>
      <c r="E270"/>
    </row>
    <row r="271" spans="2:5" ht="12.75">
      <c r="B271"/>
      <c r="C271"/>
      <c r="D271"/>
      <c r="E271"/>
    </row>
    <row r="272" spans="2:5" ht="12.75">
      <c r="B272"/>
      <c r="C272"/>
      <c r="D272"/>
      <c r="E272"/>
    </row>
    <row r="273" spans="2:5" ht="12.75">
      <c r="B273"/>
      <c r="C273"/>
      <c r="D273"/>
      <c r="E273"/>
    </row>
    <row r="274" spans="2:5" ht="12.75">
      <c r="B274"/>
      <c r="C274"/>
      <c r="D274"/>
      <c r="E274"/>
    </row>
    <row r="275" spans="2:5" ht="12.75">
      <c r="B275"/>
      <c r="C275"/>
      <c r="D275"/>
      <c r="E275"/>
    </row>
    <row r="276" spans="2:5" ht="12.75">
      <c r="B276"/>
      <c r="C276"/>
      <c r="D276"/>
      <c r="E276"/>
    </row>
    <row r="277" spans="2:5" ht="12.75">
      <c r="B277"/>
      <c r="C277"/>
      <c r="D277"/>
      <c r="E277"/>
    </row>
    <row r="278" spans="2:5" ht="12.75">
      <c r="B278"/>
      <c r="C278"/>
      <c r="D278"/>
      <c r="E278"/>
    </row>
    <row r="279" spans="2:5" ht="12.75">
      <c r="B279"/>
      <c r="C279"/>
      <c r="D279"/>
      <c r="E279"/>
    </row>
    <row r="280" spans="2:5" ht="12.75">
      <c r="B280"/>
      <c r="C280"/>
      <c r="D280"/>
      <c r="E280"/>
    </row>
    <row r="281" spans="2:5" ht="12.75">
      <c r="B281"/>
      <c r="C281"/>
      <c r="D281"/>
      <c r="E281"/>
    </row>
    <row r="282" spans="2:5" ht="12.75">
      <c r="B282"/>
      <c r="C282"/>
      <c r="D282"/>
      <c r="E282"/>
    </row>
    <row r="283" spans="2:5" ht="12.75">
      <c r="B283"/>
      <c r="C283"/>
      <c r="D283"/>
      <c r="E283"/>
    </row>
    <row r="284" spans="2:5" ht="12.75">
      <c r="B284"/>
      <c r="C284"/>
      <c r="D284"/>
      <c r="E284"/>
    </row>
    <row r="285" spans="2:5" ht="12.75">
      <c r="B285"/>
      <c r="C285"/>
      <c r="D285"/>
      <c r="E285"/>
    </row>
    <row r="286" spans="2:5" ht="12.75">
      <c r="B286"/>
      <c r="C286"/>
      <c r="D286"/>
      <c r="E286"/>
    </row>
    <row r="287" spans="2:5" ht="12.75">
      <c r="B287"/>
      <c r="C287"/>
      <c r="D287"/>
      <c r="E287"/>
    </row>
    <row r="288" spans="2:5" ht="12.75">
      <c r="B288"/>
      <c r="C288"/>
      <c r="D288"/>
      <c r="E288"/>
    </row>
    <row r="289" spans="2:5" ht="12.75">
      <c r="B289"/>
      <c r="C289"/>
      <c r="D289"/>
      <c r="E289"/>
    </row>
    <row r="290" spans="2:5" ht="12.75">
      <c r="B290"/>
      <c r="C290"/>
      <c r="D290"/>
      <c r="E290"/>
    </row>
    <row r="291" spans="2:5" ht="12.75">
      <c r="B291"/>
      <c r="C291"/>
      <c r="D291"/>
      <c r="E291"/>
    </row>
    <row r="292" spans="2:5" ht="12.75">
      <c r="B292"/>
      <c r="C292"/>
      <c r="D292"/>
      <c r="E292"/>
    </row>
    <row r="293" spans="2:5" ht="12.75">
      <c r="B293"/>
      <c r="C293"/>
      <c r="D293"/>
      <c r="E293"/>
    </row>
    <row r="294" spans="2:5" ht="12.75">
      <c r="B294"/>
      <c r="C294"/>
      <c r="D294"/>
      <c r="E294"/>
    </row>
    <row r="295" spans="2:5" ht="12.75">
      <c r="B295"/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298" spans="2:5" ht="12.75">
      <c r="B298"/>
      <c r="C298"/>
      <c r="D298"/>
      <c r="E298"/>
    </row>
    <row r="299" spans="2:5" ht="12.75">
      <c r="B299"/>
      <c r="C299"/>
      <c r="D299"/>
      <c r="E299"/>
    </row>
    <row r="300" spans="2:5" ht="12.75">
      <c r="B300"/>
      <c r="C300"/>
      <c r="D300"/>
      <c r="E300"/>
    </row>
    <row r="301" spans="2:5" ht="12.75">
      <c r="B301"/>
      <c r="C301"/>
      <c r="D301"/>
      <c r="E301"/>
    </row>
    <row r="302" spans="2:5" ht="12.75">
      <c r="B302"/>
      <c r="C302"/>
      <c r="D302"/>
      <c r="E302"/>
    </row>
    <row r="303" spans="2:5" ht="12.75">
      <c r="B303"/>
      <c r="C303"/>
      <c r="D303"/>
      <c r="E303"/>
    </row>
    <row r="304" spans="2:5" ht="12.75">
      <c r="B304"/>
      <c r="C304"/>
      <c r="D304"/>
      <c r="E304"/>
    </row>
    <row r="305" spans="2:5" ht="12.75">
      <c r="B305"/>
      <c r="C305"/>
      <c r="D305"/>
      <c r="E305"/>
    </row>
    <row r="306" spans="2:5" ht="12.75">
      <c r="B306"/>
      <c r="C306"/>
      <c r="D306"/>
      <c r="E306"/>
    </row>
    <row r="307" spans="2:5" ht="12.75">
      <c r="B307"/>
      <c r="C307"/>
      <c r="D307"/>
      <c r="E307"/>
    </row>
    <row r="308" spans="2:5" ht="12.75">
      <c r="B308"/>
      <c r="C308"/>
      <c r="D308"/>
      <c r="E308"/>
    </row>
    <row r="309" spans="2:5" ht="12.75">
      <c r="B309"/>
      <c r="C309"/>
      <c r="D309"/>
      <c r="E309"/>
    </row>
    <row r="310" spans="2:5" ht="12.75">
      <c r="B310"/>
      <c r="C310"/>
      <c r="D310"/>
      <c r="E310"/>
    </row>
    <row r="311" spans="2:5" ht="12.75">
      <c r="B311"/>
      <c r="C311"/>
      <c r="D311"/>
      <c r="E311"/>
    </row>
    <row r="312" spans="2:5" ht="12.75">
      <c r="B312"/>
      <c r="C312"/>
      <c r="D312"/>
      <c r="E312"/>
    </row>
    <row r="313" spans="2:5" ht="12.75">
      <c r="B313"/>
      <c r="C313"/>
      <c r="D313"/>
      <c r="E313"/>
    </row>
    <row r="314" spans="2:5" ht="12.75">
      <c r="B314"/>
      <c r="C314"/>
      <c r="D314"/>
      <c r="E314"/>
    </row>
    <row r="315" spans="2:5" ht="12.75">
      <c r="B315"/>
      <c r="C315"/>
      <c r="D315"/>
      <c r="E315"/>
    </row>
    <row r="316" spans="2:5" ht="12.75">
      <c r="B316"/>
      <c r="C316"/>
      <c r="D316"/>
      <c r="E316"/>
    </row>
    <row r="317" spans="2:5" ht="12.75">
      <c r="B317"/>
      <c r="C317"/>
      <c r="D317"/>
      <c r="E317"/>
    </row>
    <row r="318" spans="2:5" ht="12.75">
      <c r="B318"/>
      <c r="C318"/>
      <c r="D318"/>
      <c r="E318"/>
    </row>
    <row r="319" spans="2:5" ht="12.75">
      <c r="B319"/>
      <c r="C319"/>
      <c r="D319"/>
      <c r="E319"/>
    </row>
    <row r="320" spans="2:5" ht="12.75">
      <c r="B320"/>
      <c r="C320"/>
      <c r="D320"/>
      <c r="E320"/>
    </row>
    <row r="321" spans="2:5" ht="12.75">
      <c r="B321"/>
      <c r="C321"/>
      <c r="D321"/>
      <c r="E321"/>
    </row>
    <row r="322" spans="2:5" ht="12.75">
      <c r="B322"/>
      <c r="C322"/>
      <c r="D322"/>
      <c r="E322"/>
    </row>
    <row r="323" spans="2:5" ht="12.75">
      <c r="B323"/>
      <c r="C323"/>
      <c r="D323"/>
      <c r="E323"/>
    </row>
    <row r="324" spans="2:5" ht="12.75">
      <c r="B324"/>
      <c r="C324"/>
      <c r="D324"/>
      <c r="E324"/>
    </row>
    <row r="325" spans="2:5" ht="12.75">
      <c r="B325"/>
      <c r="C325"/>
      <c r="D325"/>
      <c r="E325"/>
    </row>
    <row r="326" spans="2:5" ht="12.75">
      <c r="B326"/>
      <c r="C326"/>
      <c r="D326"/>
      <c r="E326"/>
    </row>
    <row r="327" spans="2:5" ht="12.75">
      <c r="B327"/>
      <c r="C327"/>
      <c r="D327"/>
      <c r="E327"/>
    </row>
    <row r="328" spans="2:5" ht="12.75">
      <c r="B328"/>
      <c r="C328"/>
      <c r="D328"/>
      <c r="E328"/>
    </row>
    <row r="329" spans="2:5" ht="12.75">
      <c r="B329"/>
      <c r="C329"/>
      <c r="D329"/>
      <c r="E329"/>
    </row>
    <row r="330" spans="2:5" ht="12.75">
      <c r="B330"/>
      <c r="C330"/>
      <c r="D330"/>
      <c r="E330"/>
    </row>
    <row r="331" spans="2:5" ht="12.75">
      <c r="B331"/>
      <c r="C331"/>
      <c r="D331"/>
      <c r="E331"/>
    </row>
    <row r="332" spans="2:5" ht="12.75">
      <c r="B332"/>
      <c r="C332"/>
      <c r="D332"/>
      <c r="E332"/>
    </row>
    <row r="333" spans="2:5" ht="12.75">
      <c r="B333"/>
      <c r="C333"/>
      <c r="D333"/>
      <c r="E333"/>
    </row>
    <row r="334" spans="2:5" ht="12.75">
      <c r="B334"/>
      <c r="C334"/>
      <c r="D334"/>
      <c r="E334"/>
    </row>
    <row r="335" spans="2:5" ht="12.75">
      <c r="B335"/>
      <c r="C335"/>
      <c r="D335"/>
      <c r="E335"/>
    </row>
    <row r="336" spans="2:5" ht="12.75">
      <c r="B336"/>
      <c r="C336"/>
      <c r="D336"/>
      <c r="E336"/>
    </row>
    <row r="337" spans="2:5" ht="12.75">
      <c r="B337"/>
      <c r="C337"/>
      <c r="D337"/>
      <c r="E337"/>
    </row>
    <row r="338" spans="2:5" ht="12.75">
      <c r="B338"/>
      <c r="C338"/>
      <c r="D338"/>
      <c r="E338"/>
    </row>
    <row r="339" spans="2:5" ht="12.75">
      <c r="B339"/>
      <c r="C339"/>
      <c r="D339"/>
      <c r="E339"/>
    </row>
    <row r="340" spans="2:5" ht="12.75">
      <c r="B340"/>
      <c r="C340"/>
      <c r="D340"/>
      <c r="E340"/>
    </row>
    <row r="341" spans="2:5" ht="12.75">
      <c r="B341"/>
      <c r="C341"/>
      <c r="D341"/>
      <c r="E341"/>
    </row>
    <row r="342" spans="2:5" ht="12.75">
      <c r="B342"/>
      <c r="C342"/>
      <c r="D342"/>
      <c r="E342"/>
    </row>
    <row r="343" spans="2:5" ht="12.75">
      <c r="B343"/>
      <c r="C343"/>
      <c r="D343"/>
      <c r="E343"/>
    </row>
    <row r="344" spans="2:5" ht="12.75">
      <c r="B344"/>
      <c r="C344"/>
      <c r="D344"/>
      <c r="E344"/>
    </row>
    <row r="345" spans="2:5" ht="12.75">
      <c r="B345"/>
      <c r="C345"/>
      <c r="D345"/>
      <c r="E345"/>
    </row>
    <row r="346" spans="2:5" ht="12.75">
      <c r="B346"/>
      <c r="C346"/>
      <c r="D346"/>
      <c r="E346"/>
    </row>
    <row r="347" spans="2:5" ht="12.75">
      <c r="B347"/>
      <c r="C347"/>
      <c r="D347"/>
      <c r="E347"/>
    </row>
    <row r="348" spans="2:5" ht="12.75">
      <c r="B348"/>
      <c r="C348"/>
      <c r="D348"/>
      <c r="E348"/>
    </row>
    <row r="349" spans="2:5" ht="12.75">
      <c r="B349"/>
      <c r="C349"/>
      <c r="D349"/>
      <c r="E349"/>
    </row>
    <row r="350" spans="2:5" ht="12.75">
      <c r="B350"/>
      <c r="C350"/>
      <c r="D350"/>
      <c r="E350"/>
    </row>
    <row r="351" spans="2:5" ht="12.75">
      <c r="B351"/>
      <c r="C351"/>
      <c r="D351"/>
      <c r="E351"/>
    </row>
    <row r="352" spans="2:5" ht="12.75">
      <c r="B352"/>
      <c r="C352"/>
      <c r="D352"/>
      <c r="E352"/>
    </row>
    <row r="353" spans="2:5" ht="12.75">
      <c r="B353"/>
      <c r="C353"/>
      <c r="D353"/>
      <c r="E353"/>
    </row>
    <row r="354" spans="2:5" ht="12.75">
      <c r="B354"/>
      <c r="C354"/>
      <c r="D354"/>
      <c r="E354"/>
    </row>
    <row r="355" spans="2:5" ht="12.75">
      <c r="B355"/>
      <c r="C355"/>
      <c r="D355"/>
      <c r="E355"/>
    </row>
    <row r="356" spans="2:5" ht="12.75">
      <c r="B356"/>
      <c r="C356"/>
      <c r="D356"/>
      <c r="E356"/>
    </row>
    <row r="357" spans="2:5" ht="12.75">
      <c r="B357"/>
      <c r="C357"/>
      <c r="D357"/>
      <c r="E357"/>
    </row>
    <row r="358" spans="2:5" ht="12.75">
      <c r="B358"/>
      <c r="C358"/>
      <c r="D358"/>
      <c r="E358"/>
    </row>
    <row r="359" spans="2:5" ht="12.75">
      <c r="B359"/>
      <c r="C359"/>
      <c r="D359"/>
      <c r="E359"/>
    </row>
    <row r="360" spans="2:5" ht="12.75">
      <c r="B360"/>
      <c r="C360"/>
      <c r="D360"/>
      <c r="E360"/>
    </row>
    <row r="361" spans="2:5" ht="12.75">
      <c r="B361"/>
      <c r="C361"/>
      <c r="D361"/>
      <c r="E361"/>
    </row>
    <row r="362" spans="2:5" ht="12.75">
      <c r="B362"/>
      <c r="C362"/>
      <c r="D362"/>
      <c r="E362"/>
    </row>
    <row r="363" spans="2:5" ht="12.75">
      <c r="B363"/>
      <c r="C363"/>
      <c r="D363"/>
      <c r="E363"/>
    </row>
    <row r="364" spans="2:5" ht="12.75">
      <c r="B364"/>
      <c r="C364"/>
      <c r="D364"/>
      <c r="E364"/>
    </row>
    <row r="365" spans="2:5" ht="12.75">
      <c r="B365"/>
      <c r="C365"/>
      <c r="D365"/>
      <c r="E365"/>
    </row>
    <row r="366" spans="2:5" ht="12.75">
      <c r="B366"/>
      <c r="C366"/>
      <c r="D366"/>
      <c r="E366"/>
    </row>
    <row r="367" spans="2:5" ht="12.75">
      <c r="B367"/>
      <c r="C367"/>
      <c r="D367"/>
      <c r="E367"/>
    </row>
    <row r="368" spans="2:5" ht="12.75">
      <c r="B368"/>
      <c r="C368"/>
      <c r="D368"/>
      <c r="E368"/>
    </row>
    <row r="369" spans="2:5" ht="12.75">
      <c r="B369"/>
      <c r="C369"/>
      <c r="D369"/>
      <c r="E369"/>
    </row>
    <row r="370" spans="2:5" ht="12.75">
      <c r="B370"/>
      <c r="C370"/>
      <c r="D370"/>
      <c r="E370"/>
    </row>
    <row r="371" spans="2:5" ht="12.75">
      <c r="B371"/>
      <c r="C371"/>
      <c r="D371"/>
      <c r="E371"/>
    </row>
    <row r="372" spans="2:5" ht="12.75">
      <c r="B372"/>
      <c r="C372"/>
      <c r="D372"/>
      <c r="E372"/>
    </row>
    <row r="373" spans="2:5" ht="12.75">
      <c r="B373"/>
      <c r="C373"/>
      <c r="D373"/>
      <c r="E373"/>
    </row>
    <row r="374" spans="2:5" ht="12.75">
      <c r="B374"/>
      <c r="C374"/>
      <c r="D374"/>
      <c r="E374"/>
    </row>
    <row r="375" spans="2:5" ht="12.75">
      <c r="B375"/>
      <c r="C375"/>
      <c r="D375"/>
      <c r="E375"/>
    </row>
    <row r="376" spans="2:5" ht="12.75">
      <c r="B376"/>
      <c r="C376"/>
      <c r="D376"/>
      <c r="E376"/>
    </row>
    <row r="377" spans="2:5" ht="12.75">
      <c r="B377"/>
      <c r="C377"/>
      <c r="D377"/>
      <c r="E377"/>
    </row>
    <row r="378" spans="2:5" ht="12.75">
      <c r="B378"/>
      <c r="C378"/>
      <c r="D378"/>
      <c r="E378"/>
    </row>
    <row r="379" spans="2:5" ht="12.75">
      <c r="B379"/>
      <c r="C379"/>
      <c r="D379"/>
      <c r="E379"/>
    </row>
    <row r="380" spans="2:5" ht="12.75">
      <c r="B380"/>
      <c r="C380"/>
      <c r="D380"/>
      <c r="E380"/>
    </row>
    <row r="381" spans="2:5" ht="12.75">
      <c r="B381"/>
      <c r="C381"/>
      <c r="D381"/>
      <c r="E381"/>
    </row>
    <row r="382" spans="2:5" ht="12.75">
      <c r="B382"/>
      <c r="C382"/>
      <c r="D382"/>
      <c r="E382"/>
    </row>
    <row r="383" spans="2:5" ht="12.75">
      <c r="B383"/>
      <c r="C383"/>
      <c r="D383"/>
      <c r="E383"/>
    </row>
    <row r="384" spans="2:5" ht="12.75">
      <c r="B384"/>
      <c r="C384"/>
      <c r="D384"/>
      <c r="E384"/>
    </row>
    <row r="385" spans="2:5" ht="12.75">
      <c r="B385"/>
      <c r="C385"/>
      <c r="D385"/>
      <c r="E385"/>
    </row>
    <row r="386" spans="2:5" ht="12.75">
      <c r="B386"/>
      <c r="C386"/>
      <c r="D386"/>
      <c r="E386"/>
    </row>
    <row r="387" spans="2:5" ht="12.75">
      <c r="B387"/>
      <c r="C387"/>
      <c r="D387"/>
      <c r="E387"/>
    </row>
    <row r="388" spans="2:5" ht="12.75">
      <c r="B388"/>
      <c r="C388"/>
      <c r="D388"/>
      <c r="E388"/>
    </row>
    <row r="389" spans="2:5" ht="12.75">
      <c r="B389"/>
      <c r="C389"/>
      <c r="D389"/>
      <c r="E389"/>
    </row>
    <row r="390" spans="2:5" ht="12.75">
      <c r="B390"/>
      <c r="C390"/>
      <c r="D390"/>
      <c r="E390"/>
    </row>
    <row r="391" spans="2:5" ht="12.75">
      <c r="B391"/>
      <c r="C391"/>
      <c r="D391"/>
      <c r="E391"/>
    </row>
    <row r="392" spans="2:5" ht="12.75">
      <c r="B392"/>
      <c r="C392"/>
      <c r="D392"/>
      <c r="E392"/>
    </row>
    <row r="393" spans="2:5" ht="12.75">
      <c r="B393"/>
      <c r="C393"/>
      <c r="D393"/>
      <c r="E393"/>
    </row>
    <row r="394" spans="2:5" ht="12.75">
      <c r="B394"/>
      <c r="C394"/>
      <c r="D394"/>
      <c r="E394"/>
    </row>
    <row r="395" spans="2:5" ht="12.75">
      <c r="B395"/>
      <c r="C395"/>
      <c r="D395"/>
      <c r="E395"/>
    </row>
    <row r="396" spans="2:5" ht="12.75">
      <c r="B396"/>
      <c r="C396"/>
      <c r="D396"/>
      <c r="E396"/>
    </row>
    <row r="397" spans="2:5" ht="12.75">
      <c r="B397"/>
      <c r="C397"/>
      <c r="D397"/>
      <c r="E397"/>
    </row>
    <row r="398" spans="2:5" ht="12.75">
      <c r="B398"/>
      <c r="C398"/>
      <c r="D398"/>
      <c r="E398"/>
    </row>
    <row r="399" spans="2:5" ht="12.75">
      <c r="B399"/>
      <c r="C399"/>
      <c r="D399"/>
      <c r="E399"/>
    </row>
    <row r="400" spans="2:5" ht="12.75">
      <c r="B400"/>
      <c r="C400"/>
      <c r="D400"/>
      <c r="E400"/>
    </row>
    <row r="401" spans="2:5" ht="12.75">
      <c r="B401"/>
      <c r="C401"/>
      <c r="D401"/>
      <c r="E401"/>
    </row>
    <row r="402" spans="2:5" ht="12.75">
      <c r="B402"/>
      <c r="C402"/>
      <c r="D402"/>
      <c r="E402"/>
    </row>
    <row r="403" spans="2:5" ht="12.75">
      <c r="B403"/>
      <c r="C403"/>
      <c r="D403"/>
      <c r="E403"/>
    </row>
    <row r="404" spans="2:5" ht="12.75">
      <c r="B404"/>
      <c r="C404"/>
      <c r="D404"/>
      <c r="E404"/>
    </row>
    <row r="405" spans="2:5" ht="12.75">
      <c r="B405"/>
      <c r="C405"/>
      <c r="D405"/>
      <c r="E405"/>
    </row>
    <row r="406" spans="2:5" ht="12.75">
      <c r="B406"/>
      <c r="C406"/>
      <c r="D406"/>
      <c r="E406"/>
    </row>
    <row r="407" spans="2:5" ht="12.75">
      <c r="B407"/>
      <c r="C407"/>
      <c r="D407"/>
      <c r="E407"/>
    </row>
    <row r="408" spans="2:5" ht="12.75">
      <c r="B408"/>
      <c r="C408"/>
      <c r="D408"/>
      <c r="E408"/>
    </row>
    <row r="409" spans="2:5" ht="12.75">
      <c r="B409"/>
      <c r="C409"/>
      <c r="D409"/>
      <c r="E409"/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spans="2:5" ht="12.75">
      <c r="B428"/>
      <c r="C428"/>
      <c r="D428"/>
      <c r="E428"/>
    </row>
    <row r="429" spans="2:5" ht="12.75">
      <c r="B429"/>
      <c r="C429"/>
      <c r="D429"/>
      <c r="E429"/>
    </row>
    <row r="430" spans="2:5" ht="12.75">
      <c r="B430"/>
      <c r="C430"/>
      <c r="D430"/>
      <c r="E430"/>
    </row>
    <row r="431" spans="2:5" ht="12.75">
      <c r="B431"/>
      <c r="C431"/>
      <c r="D431"/>
      <c r="E431"/>
    </row>
    <row r="432" spans="2:5" ht="12.75">
      <c r="B432"/>
      <c r="C432"/>
      <c r="D432"/>
      <c r="E432"/>
    </row>
    <row r="433" spans="2:5" ht="12.75">
      <c r="B433"/>
      <c r="C433"/>
      <c r="D433"/>
      <c r="E433"/>
    </row>
    <row r="434" spans="2:5" ht="12.75">
      <c r="B434"/>
      <c r="C434"/>
      <c r="D434"/>
      <c r="E434"/>
    </row>
    <row r="435" spans="2:5" ht="12.75">
      <c r="B435"/>
      <c r="C435"/>
      <c r="D435"/>
      <c r="E435"/>
    </row>
    <row r="436" spans="2:5" ht="12.75">
      <c r="B436"/>
      <c r="C436"/>
      <c r="D436"/>
      <c r="E436"/>
    </row>
    <row r="437" spans="2:5" ht="12.75">
      <c r="B437"/>
      <c r="C437"/>
      <c r="D437"/>
      <c r="E437"/>
    </row>
    <row r="438" spans="2:5" ht="12.75">
      <c r="B438"/>
      <c r="C438"/>
      <c r="D438"/>
      <c r="E438"/>
    </row>
    <row r="439" spans="2:5" ht="12.75">
      <c r="B439"/>
      <c r="C439"/>
      <c r="D439"/>
      <c r="E439"/>
    </row>
    <row r="440" spans="2:5" ht="12.75">
      <c r="B440"/>
      <c r="C440"/>
      <c r="D440"/>
      <c r="E440"/>
    </row>
    <row r="441" spans="2:5" ht="12.75">
      <c r="B441"/>
      <c r="C441"/>
      <c r="D441"/>
      <c r="E441"/>
    </row>
    <row r="442" spans="2:5" ht="12.75">
      <c r="B442"/>
      <c r="C442"/>
      <c r="D442"/>
      <c r="E442"/>
    </row>
    <row r="443" spans="2:5" ht="12.75">
      <c r="B443"/>
      <c r="C443"/>
      <c r="D443"/>
      <c r="E443"/>
    </row>
    <row r="444" spans="2:5" ht="12.75">
      <c r="B444"/>
      <c r="C444"/>
      <c r="D444"/>
      <c r="E444"/>
    </row>
    <row r="445" spans="2:5" ht="12.75">
      <c r="B445"/>
      <c r="C445"/>
      <c r="D445"/>
      <c r="E445"/>
    </row>
    <row r="446" spans="2:5" ht="12.75">
      <c r="B446"/>
      <c r="C446"/>
      <c r="D446"/>
      <c r="E446"/>
    </row>
    <row r="447" spans="2:5" ht="12.75">
      <c r="B447"/>
      <c r="C447"/>
      <c r="D447"/>
      <c r="E447"/>
    </row>
    <row r="448" spans="2:5" ht="12.75">
      <c r="B448"/>
      <c r="C448"/>
      <c r="D448"/>
      <c r="E448"/>
    </row>
    <row r="449" spans="2:5" ht="12.75">
      <c r="B449"/>
      <c r="C449"/>
      <c r="D449"/>
      <c r="E449"/>
    </row>
    <row r="450" spans="2:5" ht="12.75">
      <c r="B450"/>
      <c r="C450"/>
      <c r="D450"/>
      <c r="E450"/>
    </row>
    <row r="451" spans="2:5" ht="12.75">
      <c r="B451"/>
      <c r="C451"/>
      <c r="D451"/>
      <c r="E451"/>
    </row>
    <row r="452" spans="2:5" ht="12.75">
      <c r="B452"/>
      <c r="C452"/>
      <c r="D452"/>
      <c r="E452"/>
    </row>
    <row r="453" spans="2:5" ht="12.75">
      <c r="B453"/>
      <c r="C453"/>
      <c r="D453"/>
      <c r="E453"/>
    </row>
    <row r="454" spans="2:5" ht="12.75">
      <c r="B454"/>
      <c r="C454"/>
      <c r="D454"/>
      <c r="E454"/>
    </row>
    <row r="455" spans="2:5" ht="12.75">
      <c r="B455"/>
      <c r="C455"/>
      <c r="D455"/>
      <c r="E455"/>
    </row>
    <row r="456" spans="2:5" ht="12.75">
      <c r="B456"/>
      <c r="C456"/>
      <c r="D456"/>
      <c r="E456"/>
    </row>
    <row r="457" spans="2:5" ht="12.75">
      <c r="B457"/>
      <c r="C457"/>
      <c r="D457"/>
      <c r="E457"/>
    </row>
    <row r="458" spans="2:5" ht="12.75">
      <c r="B458"/>
      <c r="C458"/>
      <c r="D458"/>
      <c r="E458"/>
    </row>
    <row r="459" spans="2:5" ht="12.75">
      <c r="B459"/>
      <c r="C459"/>
      <c r="D459"/>
      <c r="E459"/>
    </row>
    <row r="460" spans="2:5" ht="12.75">
      <c r="B460"/>
      <c r="C460"/>
      <c r="D460"/>
      <c r="E460"/>
    </row>
    <row r="461" spans="2:5" ht="12.75">
      <c r="B461"/>
      <c r="C461"/>
      <c r="D461"/>
      <c r="E461"/>
    </row>
    <row r="462" spans="2:5" ht="12.75">
      <c r="B462"/>
      <c r="C462"/>
      <c r="D462"/>
      <c r="E462"/>
    </row>
    <row r="463" spans="2:5" ht="12.75">
      <c r="B463"/>
      <c r="C463"/>
      <c r="D463"/>
      <c r="E463"/>
    </row>
    <row r="464" spans="2:5" ht="12.75">
      <c r="B464"/>
      <c r="C464"/>
      <c r="D464"/>
      <c r="E464"/>
    </row>
    <row r="465" spans="2:5" ht="12.75">
      <c r="B465"/>
      <c r="C465"/>
      <c r="D465"/>
      <c r="E465"/>
    </row>
    <row r="466" spans="2:5" ht="12.75">
      <c r="B466"/>
      <c r="C466"/>
      <c r="D466"/>
      <c r="E466"/>
    </row>
    <row r="467" spans="2:5" ht="12.75">
      <c r="B467"/>
      <c r="C467"/>
      <c r="D467"/>
      <c r="E467"/>
    </row>
    <row r="468" spans="2:5" ht="12.75">
      <c r="B468"/>
      <c r="C468"/>
      <c r="D468"/>
      <c r="E468"/>
    </row>
    <row r="469" spans="2:5" ht="12.75">
      <c r="B469"/>
      <c r="C469"/>
      <c r="D469"/>
      <c r="E469"/>
    </row>
    <row r="470" spans="2:5" ht="12.75">
      <c r="B470"/>
      <c r="C470"/>
      <c r="D470"/>
      <c r="E470"/>
    </row>
    <row r="471" spans="2:5" ht="12.75">
      <c r="B471"/>
      <c r="C471"/>
      <c r="D471"/>
      <c r="E471"/>
    </row>
    <row r="472" spans="2:5" ht="12.75">
      <c r="B472"/>
      <c r="C472"/>
      <c r="D472"/>
      <c r="E472"/>
    </row>
    <row r="473" spans="2:5" ht="12.75">
      <c r="B473"/>
      <c r="C473"/>
      <c r="D473"/>
      <c r="E473"/>
    </row>
    <row r="474" spans="2:5" ht="12.75">
      <c r="B474"/>
      <c r="C474"/>
      <c r="D474"/>
      <c r="E474"/>
    </row>
    <row r="475" spans="2:5" ht="12.75">
      <c r="B475"/>
      <c r="C475"/>
      <c r="D475"/>
      <c r="E475"/>
    </row>
    <row r="476" spans="2:5" ht="12.75">
      <c r="B476"/>
      <c r="C476"/>
      <c r="D476"/>
      <c r="E476"/>
    </row>
    <row r="477" spans="2:5" ht="12.75">
      <c r="B477"/>
      <c r="C477"/>
      <c r="D477"/>
      <c r="E477"/>
    </row>
    <row r="478" spans="2:5" ht="12.75">
      <c r="B478"/>
      <c r="C478"/>
      <c r="D478"/>
      <c r="E478"/>
    </row>
    <row r="479" spans="2:5" ht="12.75">
      <c r="B479"/>
      <c r="C479"/>
      <c r="D479"/>
      <c r="E479"/>
    </row>
    <row r="480" spans="2:5" ht="12.75">
      <c r="B480"/>
      <c r="C480"/>
      <c r="D480"/>
      <c r="E480"/>
    </row>
    <row r="481" spans="2:5" ht="12.75">
      <c r="B481"/>
      <c r="C481"/>
      <c r="D481"/>
      <c r="E481"/>
    </row>
    <row r="482" spans="2:5" ht="12.75">
      <c r="B482"/>
      <c r="C482"/>
      <c r="D482"/>
      <c r="E482"/>
    </row>
    <row r="483" spans="2:5" ht="12.75">
      <c r="B483"/>
      <c r="C483"/>
      <c r="D483"/>
      <c r="E483"/>
    </row>
    <row r="484" spans="2:5" ht="12.75">
      <c r="B484"/>
      <c r="C484"/>
      <c r="D484"/>
      <c r="E484"/>
    </row>
    <row r="485" spans="2:5" ht="12.75">
      <c r="B485"/>
      <c r="C485"/>
      <c r="D485"/>
      <c r="E485"/>
    </row>
    <row r="486" spans="2:5" ht="12.75">
      <c r="B486"/>
      <c r="C486"/>
      <c r="D486"/>
      <c r="E486"/>
    </row>
    <row r="487" spans="2:5" ht="12.75">
      <c r="B487"/>
      <c r="C487"/>
      <c r="D487"/>
      <c r="E487"/>
    </row>
    <row r="488" spans="2:5" ht="12.75">
      <c r="B488"/>
      <c r="C488"/>
      <c r="D488"/>
      <c r="E488"/>
    </row>
    <row r="489" spans="2:5" ht="12.75">
      <c r="B489"/>
      <c r="C489"/>
      <c r="D489"/>
      <c r="E489"/>
    </row>
    <row r="490" spans="2:5" ht="12.75">
      <c r="B490"/>
      <c r="C490"/>
      <c r="D490"/>
      <c r="E490"/>
    </row>
    <row r="491" spans="2:5" ht="12.75">
      <c r="B491"/>
      <c r="C491"/>
      <c r="D491"/>
      <c r="E491"/>
    </row>
    <row r="492" spans="2:5" ht="12.75">
      <c r="B492"/>
      <c r="C492"/>
      <c r="D492"/>
      <c r="E492"/>
    </row>
    <row r="493" spans="2:5" ht="12.75">
      <c r="B493"/>
      <c r="C493"/>
      <c r="D493"/>
      <c r="E493"/>
    </row>
    <row r="494" spans="2:5" ht="12.75">
      <c r="B494"/>
      <c r="C494"/>
      <c r="D494"/>
      <c r="E494"/>
    </row>
    <row r="495" spans="2:5" ht="12.75">
      <c r="B495"/>
      <c r="C495"/>
      <c r="D495"/>
      <c r="E495"/>
    </row>
    <row r="496" spans="2:5" ht="12.75">
      <c r="B496"/>
      <c r="C496"/>
      <c r="D496"/>
      <c r="E496"/>
    </row>
    <row r="497" spans="2:5" ht="12.75">
      <c r="B497"/>
      <c r="C497"/>
      <c r="D497"/>
      <c r="E497"/>
    </row>
    <row r="498" spans="2:5" ht="12.75">
      <c r="B498"/>
      <c r="C498"/>
      <c r="D498"/>
      <c r="E498"/>
    </row>
    <row r="499" spans="2:5" ht="12.75">
      <c r="B499"/>
      <c r="C499"/>
      <c r="D499"/>
      <c r="E499"/>
    </row>
    <row r="500" spans="2:5" ht="12.75">
      <c r="B500"/>
      <c r="C500"/>
      <c r="D500"/>
      <c r="E500"/>
    </row>
    <row r="501" spans="2:5" ht="12.75">
      <c r="B501"/>
      <c r="C501"/>
      <c r="D501"/>
      <c r="E501"/>
    </row>
    <row r="502" spans="2:5" ht="12.75">
      <c r="B502"/>
      <c r="C502"/>
      <c r="D502"/>
      <c r="E502"/>
    </row>
    <row r="503" spans="2:5" ht="12.75">
      <c r="B503"/>
      <c r="C503"/>
      <c r="D503"/>
      <c r="E503"/>
    </row>
    <row r="504" spans="2:5" ht="12.75">
      <c r="B504"/>
      <c r="C504"/>
      <c r="D504"/>
      <c r="E504"/>
    </row>
    <row r="505" spans="2:5" ht="12.75">
      <c r="B505"/>
      <c r="C505"/>
      <c r="D505"/>
      <c r="E505"/>
    </row>
    <row r="506" spans="2:5" ht="12.75">
      <c r="B506"/>
      <c r="C506"/>
      <c r="D506"/>
      <c r="E506"/>
    </row>
    <row r="507" spans="2:5" ht="12.75">
      <c r="B507"/>
      <c r="C507"/>
      <c r="D507"/>
      <c r="E507"/>
    </row>
    <row r="508" spans="2:5" ht="12.75">
      <c r="B508"/>
      <c r="C508"/>
      <c r="D508"/>
      <c r="E508"/>
    </row>
    <row r="509" spans="2:5" ht="12.75">
      <c r="B509"/>
      <c r="C509"/>
      <c r="D509"/>
      <c r="E509"/>
    </row>
    <row r="510" spans="2:5" ht="12.75">
      <c r="B510"/>
      <c r="C510"/>
      <c r="D510"/>
      <c r="E510"/>
    </row>
    <row r="511" spans="2:5" ht="12.75">
      <c r="B511"/>
      <c r="C511"/>
      <c r="D511"/>
      <c r="E511"/>
    </row>
    <row r="512" spans="2:5" ht="12.75">
      <c r="B512"/>
      <c r="C512"/>
      <c r="D512"/>
      <c r="E512"/>
    </row>
    <row r="513" spans="2:5" ht="12.75">
      <c r="B513"/>
      <c r="C513"/>
      <c r="D513"/>
      <c r="E513"/>
    </row>
    <row r="514" spans="2:5" ht="12.75">
      <c r="B514"/>
      <c r="C514"/>
      <c r="D514"/>
      <c r="E514"/>
    </row>
    <row r="515" spans="2:5" ht="12.75">
      <c r="B515"/>
      <c r="C515"/>
      <c r="D515"/>
      <c r="E515"/>
    </row>
    <row r="516" spans="2:5" ht="12.75">
      <c r="B516"/>
      <c r="C516"/>
      <c r="D516"/>
      <c r="E516"/>
    </row>
    <row r="517" spans="2:5" ht="12.75">
      <c r="B517"/>
      <c r="C517"/>
      <c r="D517"/>
      <c r="E517"/>
    </row>
    <row r="518" spans="2:5" ht="12.75">
      <c r="B518"/>
      <c r="C518"/>
      <c r="D518"/>
      <c r="E518"/>
    </row>
    <row r="519" spans="2:5" ht="12.75">
      <c r="B519"/>
      <c r="C519"/>
      <c r="D519"/>
      <c r="E519"/>
    </row>
    <row r="520" spans="2:5" ht="12.75">
      <c r="B520"/>
      <c r="C520"/>
      <c r="D520"/>
      <c r="E520"/>
    </row>
    <row r="521" spans="2:5" ht="12.75">
      <c r="B521"/>
      <c r="C521"/>
      <c r="D521"/>
      <c r="E521"/>
    </row>
    <row r="522" spans="2:5" ht="12.75">
      <c r="B522"/>
      <c r="C522"/>
      <c r="D522"/>
      <c r="E522"/>
    </row>
    <row r="523" spans="2:5" ht="12.75">
      <c r="B523"/>
      <c r="C523"/>
      <c r="D523"/>
      <c r="E523"/>
    </row>
    <row r="524" spans="2:5" ht="12.75">
      <c r="B524"/>
      <c r="C524"/>
      <c r="D524"/>
      <c r="E524"/>
    </row>
    <row r="525" spans="2:5" ht="12.75">
      <c r="B525"/>
      <c r="C525"/>
      <c r="D525"/>
      <c r="E525"/>
    </row>
    <row r="526" spans="2:5" ht="12.75">
      <c r="B526"/>
      <c r="C526"/>
      <c r="D526"/>
      <c r="E526"/>
    </row>
    <row r="527" spans="2:5" ht="12.75">
      <c r="B527"/>
      <c r="C527"/>
      <c r="D527"/>
      <c r="E527"/>
    </row>
    <row r="528" spans="2:5" ht="12.75">
      <c r="B528"/>
      <c r="C528"/>
      <c r="D528"/>
      <c r="E528"/>
    </row>
    <row r="529" spans="2:5" ht="12.75">
      <c r="B529"/>
      <c r="C529"/>
      <c r="D529"/>
      <c r="E529"/>
    </row>
    <row r="530" spans="2:5" ht="12.75">
      <c r="B530"/>
      <c r="C530"/>
      <c r="D530"/>
      <c r="E530"/>
    </row>
    <row r="531" spans="2:5" ht="12.75">
      <c r="B531"/>
      <c r="C531"/>
      <c r="D531"/>
      <c r="E531"/>
    </row>
    <row r="532" spans="2:5" ht="12.75">
      <c r="B532"/>
      <c r="C532"/>
      <c r="D532"/>
      <c r="E532"/>
    </row>
    <row r="533" spans="2:5" ht="12.75">
      <c r="B533"/>
      <c r="C533"/>
      <c r="D533"/>
      <c r="E533"/>
    </row>
    <row r="534" spans="2:5" ht="12.75">
      <c r="B534"/>
      <c r="C534"/>
      <c r="D534"/>
      <c r="E534"/>
    </row>
    <row r="535" spans="2:5" ht="12.75">
      <c r="B535"/>
      <c r="C535"/>
      <c r="D535"/>
      <c r="E535"/>
    </row>
    <row r="536" spans="2:5" ht="12.75">
      <c r="B536"/>
      <c r="C536"/>
      <c r="D536"/>
      <c r="E536"/>
    </row>
    <row r="537" spans="2:5" ht="12.75">
      <c r="B537"/>
      <c r="C537"/>
      <c r="D537"/>
      <c r="E537"/>
    </row>
    <row r="538" spans="2:5" ht="12.75">
      <c r="B538"/>
      <c r="C538"/>
      <c r="D538"/>
      <c r="E538"/>
    </row>
    <row r="539" spans="2:5" ht="12.75">
      <c r="B539"/>
      <c r="C539"/>
      <c r="D539"/>
      <c r="E539"/>
    </row>
    <row r="540" spans="2:5" ht="12.75">
      <c r="B540"/>
      <c r="C540"/>
      <c r="D540"/>
      <c r="E540"/>
    </row>
    <row r="541" spans="2:5" ht="12.75">
      <c r="B541"/>
      <c r="C541"/>
      <c r="D541"/>
      <c r="E541"/>
    </row>
    <row r="542" spans="2:5" ht="12.75">
      <c r="B542"/>
      <c r="C542"/>
      <c r="D542"/>
      <c r="E542"/>
    </row>
    <row r="543" spans="2:5" ht="12.75">
      <c r="B543"/>
      <c r="C543"/>
      <c r="D543"/>
      <c r="E543"/>
    </row>
    <row r="544" spans="2:5" ht="12.75">
      <c r="B544"/>
      <c r="C544"/>
      <c r="D544"/>
      <c r="E544"/>
    </row>
    <row r="545" spans="2:5" ht="12.75">
      <c r="B545"/>
      <c r="C545"/>
      <c r="D545"/>
      <c r="E545"/>
    </row>
    <row r="546" spans="2:5" ht="12.75">
      <c r="B546"/>
      <c r="C546"/>
      <c r="D546"/>
      <c r="E546"/>
    </row>
    <row r="547" spans="2:5" ht="12.75">
      <c r="B547"/>
      <c r="C547"/>
      <c r="D547"/>
      <c r="E547"/>
    </row>
    <row r="548" spans="2:5" ht="12.75">
      <c r="B548"/>
      <c r="C548"/>
      <c r="D548"/>
      <c r="E548"/>
    </row>
    <row r="549" spans="2:5" ht="12.75">
      <c r="B549"/>
      <c r="C549"/>
      <c r="D549"/>
      <c r="E549"/>
    </row>
    <row r="550" spans="2:5" ht="12.75">
      <c r="B550"/>
      <c r="C550"/>
      <c r="D550"/>
      <c r="E550"/>
    </row>
    <row r="551" spans="2:5" ht="12.75">
      <c r="B551"/>
      <c r="C551"/>
      <c r="D551"/>
      <c r="E551"/>
    </row>
    <row r="552" spans="2:5" ht="12.75">
      <c r="B552"/>
      <c r="C552"/>
      <c r="D552"/>
      <c r="E552"/>
    </row>
    <row r="553" spans="2:5" ht="12.75">
      <c r="B553"/>
      <c r="C553"/>
      <c r="D553"/>
      <c r="E553"/>
    </row>
    <row r="554" spans="2:5" ht="12.75">
      <c r="B554"/>
      <c r="C554"/>
      <c r="D554"/>
      <c r="E554"/>
    </row>
    <row r="555" spans="2:5" ht="12.75">
      <c r="B555"/>
      <c r="C555"/>
      <c r="D555"/>
      <c r="E555"/>
    </row>
    <row r="556" spans="2:5" ht="12.75">
      <c r="B556"/>
      <c r="C556"/>
      <c r="D556"/>
      <c r="E556"/>
    </row>
    <row r="557" spans="2:5" ht="12.75">
      <c r="B557"/>
      <c r="C557"/>
      <c r="D557"/>
      <c r="E557"/>
    </row>
    <row r="558" spans="2:5" ht="12.75">
      <c r="B558"/>
      <c r="C558"/>
      <c r="D558"/>
      <c r="E558"/>
    </row>
    <row r="559" spans="2:5" ht="12.75">
      <c r="B559"/>
      <c r="C559"/>
      <c r="D559"/>
      <c r="E559"/>
    </row>
    <row r="560" spans="2:5" ht="12.75">
      <c r="B560"/>
      <c r="C560"/>
      <c r="D560"/>
      <c r="E560"/>
    </row>
    <row r="561" spans="2:5" ht="12.75">
      <c r="B561"/>
      <c r="C561"/>
      <c r="D561"/>
      <c r="E561"/>
    </row>
    <row r="562" spans="2:5" ht="12.75">
      <c r="B562"/>
      <c r="C562"/>
      <c r="D562"/>
      <c r="E562"/>
    </row>
    <row r="563" spans="2:5" ht="12.75">
      <c r="B563"/>
      <c r="C563"/>
      <c r="D563"/>
      <c r="E563"/>
    </row>
    <row r="564" spans="2:5" ht="12.75">
      <c r="B564"/>
      <c r="C564"/>
      <c r="D564"/>
      <c r="E564"/>
    </row>
    <row r="565" spans="2:5" ht="12.75">
      <c r="B565"/>
      <c r="C565"/>
      <c r="D565"/>
      <c r="E565"/>
    </row>
    <row r="566" spans="2:5" ht="12.75">
      <c r="B566"/>
      <c r="C566"/>
      <c r="D566"/>
      <c r="E566"/>
    </row>
    <row r="567" spans="2:5" ht="12.75">
      <c r="B567"/>
      <c r="C567"/>
      <c r="D567"/>
      <c r="E567"/>
    </row>
    <row r="568" spans="2:5" ht="12.75">
      <c r="B568"/>
      <c r="C568"/>
      <c r="D568"/>
      <c r="E568"/>
    </row>
    <row r="569" spans="2:5" ht="12.75">
      <c r="B569"/>
      <c r="C569"/>
      <c r="D569"/>
      <c r="E569"/>
    </row>
    <row r="570" spans="2:5" ht="12.75">
      <c r="B570"/>
      <c r="C570"/>
      <c r="D570"/>
      <c r="E570"/>
    </row>
    <row r="571" spans="2:5" ht="12.75">
      <c r="B571"/>
      <c r="C571"/>
      <c r="D571"/>
      <c r="E571"/>
    </row>
    <row r="572" spans="2:5" ht="12.75">
      <c r="B572"/>
      <c r="C572"/>
      <c r="D572"/>
      <c r="E572"/>
    </row>
    <row r="573" spans="2:5" ht="12.75">
      <c r="B573"/>
      <c r="C573"/>
      <c r="D573"/>
      <c r="E573"/>
    </row>
    <row r="574" spans="2:5" ht="12.75">
      <c r="B574"/>
      <c r="C574"/>
      <c r="D574"/>
      <c r="E574"/>
    </row>
    <row r="575" spans="2:5" ht="12.75">
      <c r="B575"/>
      <c r="C575"/>
      <c r="D575"/>
      <c r="E575"/>
    </row>
    <row r="576" spans="2:5" ht="12.75">
      <c r="B576"/>
      <c r="C576"/>
      <c r="D576"/>
      <c r="E576"/>
    </row>
    <row r="577" spans="2:5" ht="12.75">
      <c r="B577"/>
      <c r="C577"/>
      <c r="D577"/>
      <c r="E577"/>
    </row>
    <row r="578" spans="2:5" ht="12.75">
      <c r="B578"/>
      <c r="C578"/>
      <c r="D578"/>
      <c r="E578"/>
    </row>
    <row r="579" spans="2:5" ht="12.75">
      <c r="B579"/>
      <c r="C579"/>
      <c r="D579"/>
      <c r="E579"/>
    </row>
    <row r="580" spans="2:5" ht="12.75">
      <c r="B580"/>
      <c r="C580"/>
      <c r="D580"/>
      <c r="E580"/>
    </row>
    <row r="581" spans="2:5" ht="12.75">
      <c r="B581"/>
      <c r="C581"/>
      <c r="D581"/>
      <c r="E581"/>
    </row>
    <row r="582" spans="2:5" ht="12.75">
      <c r="B582"/>
      <c r="C582"/>
      <c r="D582"/>
      <c r="E582"/>
    </row>
    <row r="583" spans="2:5" ht="12.75">
      <c r="B583"/>
      <c r="C583"/>
      <c r="D583"/>
      <c r="E583"/>
    </row>
    <row r="584" spans="2:5" ht="12.75">
      <c r="B584"/>
      <c r="C584"/>
      <c r="D584"/>
      <c r="E584"/>
    </row>
    <row r="585" spans="2:5" ht="12.75">
      <c r="B585"/>
      <c r="C585"/>
      <c r="D585"/>
      <c r="E585"/>
    </row>
    <row r="586" spans="2:5" ht="12.75">
      <c r="B586"/>
      <c r="C586"/>
      <c r="D586"/>
      <c r="E586"/>
    </row>
    <row r="587" spans="2:5" ht="12.75">
      <c r="B587"/>
      <c r="C587"/>
      <c r="D587"/>
      <c r="E587"/>
    </row>
    <row r="588" spans="2:5" ht="12.75">
      <c r="B588"/>
      <c r="C588"/>
      <c r="D588"/>
      <c r="E588"/>
    </row>
    <row r="589" spans="2:5" ht="12.75">
      <c r="B589"/>
      <c r="C589"/>
      <c r="D589"/>
      <c r="E589"/>
    </row>
    <row r="590" spans="2:5" ht="12.75">
      <c r="B590"/>
      <c r="C590"/>
      <c r="D590"/>
      <c r="E590"/>
    </row>
    <row r="591" spans="2:5" ht="12.75">
      <c r="B591"/>
      <c r="C591"/>
      <c r="D591"/>
      <c r="E591"/>
    </row>
    <row r="592" spans="2:5" ht="12.75">
      <c r="B592"/>
      <c r="C592"/>
      <c r="D592"/>
      <c r="E592"/>
    </row>
    <row r="593" spans="2:5" ht="12.75">
      <c r="B593"/>
      <c r="C593"/>
      <c r="D593"/>
      <c r="E593"/>
    </row>
    <row r="594" spans="2:5" ht="12.75">
      <c r="B594"/>
      <c r="C594"/>
      <c r="D594"/>
      <c r="E594"/>
    </row>
    <row r="595" spans="2:5" ht="12.75">
      <c r="B595"/>
      <c r="C595"/>
      <c r="D595"/>
      <c r="E595"/>
    </row>
    <row r="596" spans="2:5" ht="12.75">
      <c r="B596"/>
      <c r="C596"/>
      <c r="D596"/>
      <c r="E596"/>
    </row>
    <row r="597" spans="2:5" ht="12.75">
      <c r="B597"/>
      <c r="C597"/>
      <c r="D597"/>
      <c r="E597"/>
    </row>
    <row r="598" spans="2:5" ht="12.75">
      <c r="B598"/>
      <c r="C598"/>
      <c r="D598"/>
      <c r="E598"/>
    </row>
    <row r="599" spans="2:5" ht="12.75">
      <c r="B599"/>
      <c r="C599"/>
      <c r="D599"/>
      <c r="E599"/>
    </row>
    <row r="600" spans="2:5" ht="12.75">
      <c r="B600"/>
      <c r="C600"/>
      <c r="D600"/>
      <c r="E600"/>
    </row>
    <row r="601" spans="2:5" ht="12.75">
      <c r="B601"/>
      <c r="C601"/>
      <c r="D601"/>
      <c r="E601"/>
    </row>
    <row r="602" spans="2:5" ht="12.75">
      <c r="B602"/>
      <c r="C602"/>
      <c r="D602"/>
      <c r="E602"/>
    </row>
    <row r="603" spans="2:5" ht="12.75">
      <c r="B603"/>
      <c r="C603"/>
      <c r="D603"/>
      <c r="E603"/>
    </row>
    <row r="604" spans="2:5" ht="12.75">
      <c r="B604"/>
      <c r="C604"/>
      <c r="D604"/>
      <c r="E604"/>
    </row>
    <row r="605" spans="2:5" ht="12.75">
      <c r="B605"/>
      <c r="C605"/>
      <c r="D605"/>
      <c r="E605"/>
    </row>
    <row r="606" spans="2:5" ht="12.75">
      <c r="B606"/>
      <c r="C606"/>
      <c r="D606"/>
      <c r="E606"/>
    </row>
    <row r="607" spans="2:5" ht="12.75">
      <c r="B607"/>
      <c r="C607"/>
      <c r="D607"/>
      <c r="E607"/>
    </row>
    <row r="608" spans="2:5" ht="12.75">
      <c r="B608"/>
      <c r="C608"/>
      <c r="D608"/>
      <c r="E608"/>
    </row>
    <row r="609" spans="2:5" ht="12.75">
      <c r="B609"/>
      <c r="C609"/>
      <c r="D609"/>
      <c r="E609"/>
    </row>
    <row r="610" spans="2:5" ht="12.75">
      <c r="B610"/>
      <c r="C610"/>
      <c r="D610"/>
      <c r="E610"/>
    </row>
    <row r="611" spans="2:5" ht="12.75">
      <c r="B611"/>
      <c r="C611"/>
      <c r="D611"/>
      <c r="E611"/>
    </row>
    <row r="612" spans="2:5" ht="12.75">
      <c r="B612"/>
      <c r="C612"/>
      <c r="D612"/>
      <c r="E612"/>
    </row>
    <row r="613" spans="2:5" ht="12.75">
      <c r="B613"/>
      <c r="C613"/>
      <c r="D613"/>
      <c r="E613"/>
    </row>
    <row r="614" spans="2:5" ht="12.75">
      <c r="B614"/>
      <c r="C614"/>
      <c r="D614"/>
      <c r="E614"/>
    </row>
    <row r="615" spans="2:5" ht="12.75">
      <c r="B615"/>
      <c r="C615"/>
      <c r="D615"/>
      <c r="E615"/>
    </row>
    <row r="616" spans="2:5" ht="12.75">
      <c r="B616"/>
      <c r="C616"/>
      <c r="D616"/>
      <c r="E616"/>
    </row>
    <row r="617" spans="2:5" ht="12.75">
      <c r="B617"/>
      <c r="C617"/>
      <c r="D617"/>
      <c r="E617"/>
    </row>
    <row r="618" spans="2:5" ht="12.75">
      <c r="B618"/>
      <c r="C618"/>
      <c r="D618"/>
      <c r="E618"/>
    </row>
    <row r="619" spans="2:5" ht="12.75">
      <c r="B619"/>
      <c r="C619"/>
      <c r="D619"/>
      <c r="E619"/>
    </row>
    <row r="620" spans="2:5" ht="12.75">
      <c r="B620"/>
      <c r="C620"/>
      <c r="D620"/>
      <c r="E620"/>
    </row>
    <row r="621" spans="2:5" ht="12.75">
      <c r="B621"/>
      <c r="C621"/>
      <c r="D621"/>
      <c r="E621"/>
    </row>
    <row r="622" spans="2:5" ht="12.75">
      <c r="B622"/>
      <c r="C622"/>
      <c r="D622"/>
      <c r="E622"/>
    </row>
    <row r="623" spans="2:5" ht="12.75">
      <c r="B623"/>
      <c r="C623"/>
      <c r="D623"/>
      <c r="E623"/>
    </row>
    <row r="624" spans="2:5" ht="12.75">
      <c r="B624"/>
      <c r="C624"/>
      <c r="D624"/>
      <c r="E624"/>
    </row>
    <row r="625" spans="2:5" ht="12.75">
      <c r="B625"/>
      <c r="C625"/>
      <c r="D625"/>
      <c r="E625"/>
    </row>
    <row r="626" spans="2:5" ht="12.75">
      <c r="B626"/>
      <c r="C626"/>
      <c r="D626"/>
      <c r="E626"/>
    </row>
    <row r="627" spans="2:5" ht="12.75">
      <c r="B627"/>
      <c r="C627"/>
      <c r="D627"/>
      <c r="E627"/>
    </row>
    <row r="628" spans="2:5" ht="12.75">
      <c r="B628"/>
      <c r="C628"/>
      <c r="D628"/>
      <c r="E628"/>
    </row>
    <row r="629" spans="2:5" ht="12.75">
      <c r="B629"/>
      <c r="C629"/>
      <c r="D629"/>
      <c r="E629"/>
    </row>
    <row r="630" spans="2:5" ht="12.75">
      <c r="B630"/>
      <c r="C630"/>
      <c r="D630"/>
      <c r="E630"/>
    </row>
    <row r="631" spans="2:5" ht="12.75">
      <c r="B631"/>
      <c r="C631"/>
      <c r="D631"/>
      <c r="E631"/>
    </row>
    <row r="632" spans="2:5" ht="12.75">
      <c r="B632"/>
      <c r="C632"/>
      <c r="D632"/>
      <c r="E632"/>
    </row>
    <row r="633" spans="2:5" ht="12.75">
      <c r="B633"/>
      <c r="C633"/>
      <c r="D633"/>
      <c r="E633"/>
    </row>
    <row r="634" spans="2:5" ht="12.75">
      <c r="B634"/>
      <c r="C634"/>
      <c r="D634"/>
      <c r="E634"/>
    </row>
    <row r="635" spans="2:5" ht="12.75">
      <c r="B635"/>
      <c r="C635"/>
      <c r="D635"/>
      <c r="E635"/>
    </row>
    <row r="636" spans="2:5" ht="12.75">
      <c r="B636"/>
      <c r="C636"/>
      <c r="D636"/>
      <c r="E636"/>
    </row>
    <row r="637" spans="2:5" ht="12.75">
      <c r="B637"/>
      <c r="C637"/>
      <c r="D637"/>
      <c r="E637"/>
    </row>
    <row r="638" spans="2:5" ht="12.75">
      <c r="B638"/>
      <c r="C638"/>
      <c r="D638"/>
      <c r="E638"/>
    </row>
    <row r="639" spans="2:5" ht="12.75">
      <c r="B639"/>
      <c r="C639"/>
      <c r="D639"/>
      <c r="E639"/>
    </row>
    <row r="640" spans="2:5" ht="12.75">
      <c r="B640"/>
      <c r="C640"/>
      <c r="D640"/>
      <c r="E640"/>
    </row>
    <row r="641" spans="2:5" ht="12.75">
      <c r="B641"/>
      <c r="C641"/>
      <c r="D641"/>
      <c r="E641"/>
    </row>
    <row r="642" spans="2:5" ht="12.75">
      <c r="B642"/>
      <c r="C642"/>
      <c r="D642"/>
      <c r="E642"/>
    </row>
    <row r="643" spans="2:5" ht="12.75">
      <c r="B643"/>
      <c r="C643"/>
      <c r="D643"/>
      <c r="E643"/>
    </row>
    <row r="644" spans="2:5" ht="12.75">
      <c r="B644"/>
      <c r="C644"/>
      <c r="D644"/>
      <c r="E644"/>
    </row>
    <row r="645" spans="2:5" ht="12.75">
      <c r="B645"/>
      <c r="C645"/>
      <c r="D645"/>
      <c r="E645"/>
    </row>
    <row r="646" spans="2:5" ht="12.75">
      <c r="B646"/>
      <c r="C646"/>
      <c r="D646"/>
      <c r="E646"/>
    </row>
    <row r="647" spans="2:5" ht="12.75">
      <c r="B647"/>
      <c r="C647"/>
      <c r="D647"/>
      <c r="E647"/>
    </row>
    <row r="648" spans="2:5" ht="12.75">
      <c r="B648"/>
      <c r="C648"/>
      <c r="D648"/>
      <c r="E648"/>
    </row>
    <row r="649" spans="2:5" ht="12.75">
      <c r="B649"/>
      <c r="C649"/>
      <c r="D649"/>
      <c r="E649"/>
    </row>
    <row r="650" spans="2:5" ht="12.75">
      <c r="B650"/>
      <c r="C650"/>
      <c r="D650"/>
      <c r="E650"/>
    </row>
    <row r="651" spans="2:5" ht="12.75">
      <c r="B651"/>
      <c r="C651"/>
      <c r="D651"/>
      <c r="E651"/>
    </row>
    <row r="652" spans="2:5" ht="12.75">
      <c r="B652"/>
      <c r="C652"/>
      <c r="D652"/>
      <c r="E652"/>
    </row>
    <row r="653" spans="2:5" ht="12.75">
      <c r="B653"/>
      <c r="C653"/>
      <c r="D653"/>
      <c r="E653"/>
    </row>
    <row r="654" spans="2:5" ht="12.75">
      <c r="B654"/>
      <c r="C654"/>
      <c r="D654"/>
      <c r="E654"/>
    </row>
    <row r="655" spans="2:5" ht="12.75">
      <c r="B655"/>
      <c r="C655"/>
      <c r="D655"/>
      <c r="E655"/>
    </row>
    <row r="656" spans="2:5" ht="12.75">
      <c r="B656"/>
      <c r="C656"/>
      <c r="D656"/>
      <c r="E656"/>
    </row>
    <row r="657" spans="2:5" ht="12.75">
      <c r="B657"/>
      <c r="C657"/>
      <c r="D657"/>
      <c r="E657"/>
    </row>
    <row r="658" spans="2:5" ht="12.75">
      <c r="B658"/>
      <c r="C658"/>
      <c r="D658"/>
      <c r="E658"/>
    </row>
    <row r="659" spans="2:5" ht="12.75">
      <c r="B659"/>
      <c r="C659"/>
      <c r="D659"/>
      <c r="E659"/>
    </row>
    <row r="660" spans="2:5" ht="12.75">
      <c r="B660"/>
      <c r="C660"/>
      <c r="D660"/>
      <c r="E660"/>
    </row>
    <row r="661" spans="2:5" ht="12.75">
      <c r="B661"/>
      <c r="C661"/>
      <c r="D661"/>
      <c r="E661"/>
    </row>
    <row r="662" spans="2:5" ht="12.75">
      <c r="B662"/>
      <c r="C662"/>
      <c r="D662"/>
      <c r="E662"/>
    </row>
    <row r="663" spans="2:5" ht="12.75">
      <c r="B663"/>
      <c r="C663"/>
      <c r="D663"/>
      <c r="E663"/>
    </row>
    <row r="664" spans="2:5" ht="12.75">
      <c r="B664"/>
      <c r="C664"/>
      <c r="D664"/>
      <c r="E664"/>
    </row>
    <row r="665" spans="2:5" ht="12.75">
      <c r="B665"/>
      <c r="C665"/>
      <c r="D665"/>
      <c r="E665"/>
    </row>
    <row r="666" spans="2:5" ht="12.75">
      <c r="B666"/>
      <c r="C666"/>
      <c r="D666"/>
      <c r="E666"/>
    </row>
    <row r="667" spans="2:5" ht="12.75">
      <c r="B667"/>
      <c r="C667"/>
      <c r="D667"/>
      <c r="E667"/>
    </row>
    <row r="668" spans="2:5" ht="12.75">
      <c r="B668"/>
      <c r="C668"/>
      <c r="D668"/>
      <c r="E668"/>
    </row>
    <row r="669" spans="2:5" ht="12.75">
      <c r="B669"/>
      <c r="C669"/>
      <c r="D669"/>
      <c r="E669"/>
    </row>
    <row r="670" spans="2:5" ht="12.75">
      <c r="B670"/>
      <c r="C670"/>
      <c r="D670"/>
      <c r="E670"/>
    </row>
    <row r="671" spans="2:5" ht="12.75">
      <c r="B671"/>
      <c r="C671"/>
      <c r="D671"/>
      <c r="E671"/>
    </row>
    <row r="672" spans="2:5" ht="12.75">
      <c r="B672"/>
      <c r="C672"/>
      <c r="D672"/>
      <c r="E672"/>
    </row>
    <row r="673" spans="2:5" ht="12.75">
      <c r="B673"/>
      <c r="C673"/>
      <c r="D673"/>
      <c r="E673"/>
    </row>
    <row r="674" spans="2:5" ht="12.75">
      <c r="B674"/>
      <c r="C674"/>
      <c r="D674"/>
      <c r="E674"/>
    </row>
    <row r="675" spans="2:5" ht="12.75">
      <c r="B675"/>
      <c r="C675"/>
      <c r="D675"/>
      <c r="E675"/>
    </row>
    <row r="676" spans="2:5" ht="12.75">
      <c r="B676"/>
      <c r="C676"/>
      <c r="D676"/>
      <c r="E676"/>
    </row>
    <row r="677" spans="2:5" ht="12.75">
      <c r="B677"/>
      <c r="C677"/>
      <c r="D677"/>
      <c r="E677"/>
    </row>
    <row r="678" spans="2:5" ht="12.75">
      <c r="B678"/>
      <c r="C678"/>
      <c r="D678"/>
      <c r="E678"/>
    </row>
    <row r="679" spans="2:5" ht="12.75">
      <c r="B679"/>
      <c r="C679"/>
      <c r="D679"/>
      <c r="E679"/>
    </row>
    <row r="680" spans="2:5" ht="12.75">
      <c r="B680"/>
      <c r="C680"/>
      <c r="D680"/>
      <c r="E680"/>
    </row>
    <row r="681" spans="2:5" ht="12.75">
      <c r="B681"/>
      <c r="C681"/>
      <c r="D681"/>
      <c r="E681"/>
    </row>
    <row r="682" spans="2:5" ht="12.75">
      <c r="B682"/>
      <c r="C682"/>
      <c r="D682"/>
      <c r="E682"/>
    </row>
    <row r="683" spans="2:5" ht="12.75">
      <c r="B683"/>
      <c r="C683"/>
      <c r="D683"/>
      <c r="E683"/>
    </row>
    <row r="684" spans="2:5" ht="12.75">
      <c r="B684"/>
      <c r="C684"/>
      <c r="D684"/>
      <c r="E684"/>
    </row>
    <row r="685" spans="2:5" ht="12.75">
      <c r="B685"/>
      <c r="C685"/>
      <c r="D685"/>
      <c r="E685"/>
    </row>
    <row r="686" spans="2:5" ht="12.75">
      <c r="B686"/>
      <c r="C686"/>
      <c r="D686"/>
      <c r="E686"/>
    </row>
    <row r="687" spans="2:5" ht="12.75">
      <c r="B687"/>
      <c r="C687"/>
      <c r="D687"/>
      <c r="E687"/>
    </row>
    <row r="688" spans="2:5" ht="12.75">
      <c r="B688"/>
      <c r="C688"/>
      <c r="D688"/>
      <c r="E688"/>
    </row>
    <row r="689" spans="2:5" ht="12.75">
      <c r="B689"/>
      <c r="C689"/>
      <c r="D689"/>
      <c r="E689"/>
    </row>
    <row r="690" spans="2:5" ht="12.75">
      <c r="B690"/>
      <c r="C690"/>
      <c r="D690"/>
      <c r="E690"/>
    </row>
    <row r="691" spans="2:5" ht="12.75">
      <c r="B691"/>
      <c r="C691"/>
      <c r="D691"/>
      <c r="E691"/>
    </row>
    <row r="692" spans="2:5" ht="12.75">
      <c r="B692"/>
      <c r="C692"/>
      <c r="D692"/>
      <c r="E692"/>
    </row>
    <row r="693" spans="2:5" ht="12.75">
      <c r="B693"/>
      <c r="C693"/>
      <c r="D693"/>
      <c r="E693"/>
    </row>
    <row r="694" spans="2:5" ht="12.75">
      <c r="B694"/>
      <c r="C694"/>
      <c r="D694"/>
      <c r="E694"/>
    </row>
    <row r="695" spans="2:5" ht="12.75">
      <c r="B695"/>
      <c r="C695"/>
      <c r="D695"/>
      <c r="E695"/>
    </row>
    <row r="696" spans="2:5" ht="12.75">
      <c r="B696"/>
      <c r="C696"/>
      <c r="D696"/>
      <c r="E696"/>
    </row>
    <row r="697" spans="2:5" ht="12.75">
      <c r="B697"/>
      <c r="C697"/>
      <c r="D697"/>
      <c r="E697"/>
    </row>
    <row r="698" spans="2:5" ht="12.75">
      <c r="B698"/>
      <c r="C698"/>
      <c r="D698"/>
      <c r="E698"/>
    </row>
    <row r="699" spans="2:5" ht="12.75">
      <c r="B699"/>
      <c r="C699"/>
      <c r="D699"/>
      <c r="E699"/>
    </row>
    <row r="700" spans="2:5" ht="12.75">
      <c r="B700"/>
      <c r="C700"/>
      <c r="D700"/>
      <c r="E700"/>
    </row>
    <row r="701" spans="2:5" ht="12.75">
      <c r="B701"/>
      <c r="C701"/>
      <c r="D701"/>
      <c r="E701"/>
    </row>
    <row r="702" spans="2:5" ht="12.75">
      <c r="B702"/>
      <c r="C702"/>
      <c r="D702"/>
      <c r="E702"/>
    </row>
    <row r="703" spans="2:5" ht="12.75">
      <c r="B703"/>
      <c r="C703"/>
      <c r="D703"/>
      <c r="E703"/>
    </row>
    <row r="704" spans="2:5" ht="12.75">
      <c r="B704"/>
      <c r="C704"/>
      <c r="D704"/>
      <c r="E704"/>
    </row>
    <row r="705" spans="2:5" ht="12.75">
      <c r="B705"/>
      <c r="C705"/>
      <c r="D705"/>
      <c r="E705"/>
    </row>
    <row r="706" spans="2:5" ht="12.75">
      <c r="B706"/>
      <c r="C706"/>
      <c r="D706"/>
      <c r="E706"/>
    </row>
    <row r="707" spans="2:5" ht="12.75">
      <c r="B707"/>
      <c r="C707"/>
      <c r="D707"/>
      <c r="E707"/>
    </row>
    <row r="708" spans="2:5" ht="12.75">
      <c r="B708"/>
      <c r="C708"/>
      <c r="D708"/>
      <c r="E708"/>
    </row>
    <row r="709" spans="2:5" ht="12.75">
      <c r="B709"/>
      <c r="C709"/>
      <c r="D709"/>
      <c r="E709"/>
    </row>
    <row r="710" spans="2:5" ht="12.75">
      <c r="B710"/>
      <c r="C710"/>
      <c r="D710"/>
      <c r="E710"/>
    </row>
    <row r="711" spans="2:5" ht="12.75">
      <c r="B711"/>
      <c r="C711"/>
      <c r="D711"/>
      <c r="E711"/>
    </row>
    <row r="712" spans="2:5" ht="12.75">
      <c r="B712"/>
      <c r="C712"/>
      <c r="D712"/>
      <c r="E712"/>
    </row>
    <row r="713" spans="2:5" ht="12.75">
      <c r="B713"/>
      <c r="C713"/>
      <c r="D713"/>
      <c r="E713"/>
    </row>
    <row r="714" spans="2:5" ht="12.75">
      <c r="B714"/>
      <c r="C714"/>
      <c r="D714"/>
      <c r="E714"/>
    </row>
    <row r="715" spans="2:5" ht="12.75">
      <c r="B715"/>
      <c r="C715"/>
      <c r="D715"/>
      <c r="E715"/>
    </row>
    <row r="716" spans="2:5" ht="12.75">
      <c r="B716"/>
      <c r="C716"/>
      <c r="D716"/>
      <c r="E716"/>
    </row>
    <row r="717" spans="2:5" ht="12.75">
      <c r="B717"/>
      <c r="C717"/>
      <c r="D717"/>
      <c r="E717"/>
    </row>
    <row r="718" spans="2:5" ht="12.75">
      <c r="B718"/>
      <c r="C718"/>
      <c r="D718"/>
      <c r="E718"/>
    </row>
    <row r="719" spans="2:5" ht="12.75">
      <c r="B719"/>
      <c r="C719"/>
      <c r="D719"/>
      <c r="E719"/>
    </row>
    <row r="720" spans="2:5" ht="12.75">
      <c r="B720"/>
      <c r="C720"/>
      <c r="D720"/>
      <c r="E720"/>
    </row>
    <row r="721" spans="2:5" ht="12.75">
      <c r="B721"/>
      <c r="C721"/>
      <c r="D721"/>
      <c r="E721"/>
    </row>
    <row r="722" spans="2:5" ht="12.75">
      <c r="B722"/>
      <c r="C722"/>
      <c r="D722"/>
      <c r="E722"/>
    </row>
    <row r="723" spans="2:5" ht="12.75">
      <c r="B723"/>
      <c r="C723"/>
      <c r="D723"/>
      <c r="E723"/>
    </row>
    <row r="724" spans="2:5" ht="12.75">
      <c r="B724"/>
      <c r="C724"/>
      <c r="D724"/>
      <c r="E724"/>
    </row>
    <row r="725" spans="2:5" ht="12.75">
      <c r="B725"/>
      <c r="C725"/>
      <c r="D725"/>
      <c r="E725"/>
    </row>
    <row r="726" spans="2:5" ht="12.75">
      <c r="B726"/>
      <c r="C726"/>
      <c r="D726"/>
      <c r="E726"/>
    </row>
    <row r="727" spans="2:5" ht="12.75">
      <c r="B727"/>
      <c r="C727"/>
      <c r="D727"/>
      <c r="E727"/>
    </row>
    <row r="728" spans="2:5" ht="12.75">
      <c r="B728"/>
      <c r="C728"/>
      <c r="D728"/>
      <c r="E728"/>
    </row>
    <row r="729" spans="2:5" ht="12.75">
      <c r="B729"/>
      <c r="C729"/>
      <c r="D729"/>
      <c r="E729"/>
    </row>
    <row r="730" spans="2:5" ht="12.75">
      <c r="B730"/>
      <c r="C730"/>
      <c r="D730"/>
      <c r="E730"/>
    </row>
    <row r="731" spans="2:5" ht="12.75">
      <c r="B731"/>
      <c r="C731"/>
      <c r="D731"/>
      <c r="E731"/>
    </row>
    <row r="732" spans="2:5" ht="12.75">
      <c r="B732"/>
      <c r="C732"/>
      <c r="D732"/>
      <c r="E732"/>
    </row>
    <row r="733" spans="2:5" ht="12.75">
      <c r="B733"/>
      <c r="C733"/>
      <c r="D733"/>
      <c r="E733"/>
    </row>
    <row r="734" spans="2:5" ht="12.75">
      <c r="B734"/>
      <c r="C734"/>
      <c r="D734"/>
      <c r="E734"/>
    </row>
    <row r="735" spans="2:5" ht="12.75">
      <c r="B735"/>
      <c r="C735"/>
      <c r="D735"/>
      <c r="E735"/>
    </row>
    <row r="736" spans="2:5" ht="12.75">
      <c r="B736"/>
      <c r="C736"/>
      <c r="D736"/>
      <c r="E736"/>
    </row>
    <row r="737" spans="2:5" ht="12.75">
      <c r="B737"/>
      <c r="C737"/>
      <c r="D737"/>
      <c r="E737"/>
    </row>
    <row r="738" spans="2:5" ht="12.75">
      <c r="B738"/>
      <c r="C738"/>
      <c r="D738"/>
      <c r="E738"/>
    </row>
    <row r="739" spans="2:5" ht="12.75">
      <c r="B739"/>
      <c r="C739"/>
      <c r="D739"/>
      <c r="E739"/>
    </row>
    <row r="740" spans="2:5" ht="12.75">
      <c r="B740"/>
      <c r="C740"/>
      <c r="D740"/>
      <c r="E740"/>
    </row>
    <row r="741" spans="2:5" ht="12.75">
      <c r="B741"/>
      <c r="C741"/>
      <c r="D741"/>
      <c r="E741"/>
    </row>
    <row r="742" spans="2:5" ht="12.75">
      <c r="B742"/>
      <c r="C742"/>
      <c r="D742"/>
      <c r="E742"/>
    </row>
    <row r="743" spans="2:5" ht="12.75">
      <c r="B743"/>
      <c r="C743"/>
      <c r="D743"/>
      <c r="E743"/>
    </row>
    <row r="744" spans="2:5" ht="12.75">
      <c r="B744"/>
      <c r="C744"/>
      <c r="D744"/>
      <c r="E744"/>
    </row>
    <row r="745" spans="2:5" ht="12.75">
      <c r="B745"/>
      <c r="C745"/>
      <c r="D745"/>
      <c r="E745"/>
    </row>
    <row r="746" spans="2:5" ht="12.75">
      <c r="B746"/>
      <c r="C746"/>
      <c r="D746"/>
      <c r="E746"/>
    </row>
    <row r="747" spans="2:5" ht="12.75">
      <c r="B747"/>
      <c r="C747"/>
      <c r="D747"/>
      <c r="E747"/>
    </row>
    <row r="748" spans="2:5" ht="12.75">
      <c r="B748"/>
      <c r="C748"/>
      <c r="D748"/>
      <c r="E748"/>
    </row>
    <row r="749" spans="2:5" ht="12.75">
      <c r="B749"/>
      <c r="C749"/>
      <c r="D749"/>
      <c r="E749"/>
    </row>
    <row r="750" spans="2:5" ht="12.75">
      <c r="B750"/>
      <c r="C750"/>
      <c r="D750"/>
      <c r="E750"/>
    </row>
    <row r="751" spans="2:5" ht="12.75">
      <c r="B751"/>
      <c r="C751"/>
      <c r="D751"/>
      <c r="E751"/>
    </row>
    <row r="752" spans="2:5" ht="12.75">
      <c r="B752"/>
      <c r="C752"/>
      <c r="D752"/>
      <c r="E752"/>
    </row>
    <row r="753" spans="2:5" ht="12.75">
      <c r="B753"/>
      <c r="C753"/>
      <c r="D753"/>
      <c r="E753"/>
    </row>
    <row r="754" spans="2:5" ht="12.75">
      <c r="B754"/>
      <c r="C754"/>
      <c r="D754"/>
      <c r="E754"/>
    </row>
    <row r="755" spans="2:5" ht="12.75">
      <c r="B755"/>
      <c r="C755"/>
      <c r="D755"/>
      <c r="E755"/>
    </row>
    <row r="756" spans="2:5" ht="12.75">
      <c r="B756"/>
      <c r="C756"/>
      <c r="D756"/>
      <c r="E756"/>
    </row>
    <row r="757" spans="2:5" ht="12.75">
      <c r="B757"/>
      <c r="C757"/>
      <c r="D757"/>
      <c r="E757"/>
    </row>
    <row r="758" spans="2:5" ht="12.75">
      <c r="B758"/>
      <c r="C758"/>
      <c r="D758"/>
      <c r="E758"/>
    </row>
    <row r="759" spans="2:5" ht="12.75">
      <c r="B759"/>
      <c r="C759"/>
      <c r="D759"/>
      <c r="E759"/>
    </row>
    <row r="760" spans="2:5" ht="12.75">
      <c r="B760"/>
      <c r="C760"/>
      <c r="D760"/>
      <c r="E760"/>
    </row>
    <row r="761" spans="2:5" ht="12.75">
      <c r="B761"/>
      <c r="C761"/>
      <c r="D761"/>
      <c r="E761"/>
    </row>
    <row r="762" spans="2:5" ht="12.75">
      <c r="B762"/>
      <c r="C762"/>
      <c r="D762"/>
      <c r="E762"/>
    </row>
    <row r="763" spans="2:5" ht="12.75">
      <c r="B763"/>
      <c r="C763"/>
      <c r="D763"/>
      <c r="E763"/>
    </row>
    <row r="764" spans="2:5" ht="12.75">
      <c r="B764"/>
      <c r="C764"/>
      <c r="D764"/>
      <c r="E764"/>
    </row>
    <row r="765" spans="2:5" ht="12.75">
      <c r="B765"/>
      <c r="C765"/>
      <c r="D765"/>
      <c r="E765"/>
    </row>
    <row r="766" spans="2:5" ht="12.75">
      <c r="B766"/>
      <c r="C766"/>
      <c r="D766"/>
      <c r="E766"/>
    </row>
    <row r="767" spans="2:5" ht="12.75">
      <c r="B767"/>
      <c r="C767"/>
      <c r="D767"/>
      <c r="E767"/>
    </row>
    <row r="768" spans="2:5" ht="12.75">
      <c r="B768"/>
      <c r="C768"/>
      <c r="D768"/>
      <c r="E768"/>
    </row>
    <row r="769" spans="2:5" ht="12.75">
      <c r="B769"/>
      <c r="C769"/>
      <c r="D769"/>
      <c r="E769"/>
    </row>
    <row r="770" spans="2:5" ht="12.75">
      <c r="B770"/>
      <c r="C770"/>
      <c r="D770"/>
      <c r="E770"/>
    </row>
    <row r="771" spans="2:5" ht="12.75">
      <c r="B771"/>
      <c r="C771"/>
      <c r="D771"/>
      <c r="E771"/>
    </row>
    <row r="772" spans="2:5" ht="12.75">
      <c r="B772"/>
      <c r="C772"/>
      <c r="D772"/>
      <c r="E772"/>
    </row>
    <row r="773" spans="2:5" ht="12.75">
      <c r="B773"/>
      <c r="C773"/>
      <c r="D773"/>
      <c r="E773"/>
    </row>
    <row r="774" spans="2:5" ht="12.75">
      <c r="B774"/>
      <c r="C774"/>
      <c r="D774"/>
      <c r="E774"/>
    </row>
    <row r="775" spans="2:5" ht="12.75">
      <c r="B775"/>
      <c r="C775"/>
      <c r="D775"/>
      <c r="E775"/>
    </row>
    <row r="776" spans="2:5" ht="12.75">
      <c r="B776"/>
      <c r="C776"/>
      <c r="D776"/>
      <c r="E776"/>
    </row>
    <row r="777" spans="2:5" ht="12.75">
      <c r="B777"/>
      <c r="C777"/>
      <c r="D777"/>
      <c r="E777"/>
    </row>
    <row r="778" spans="2:5" ht="12.75">
      <c r="B778"/>
      <c r="C778"/>
      <c r="D778"/>
      <c r="E778"/>
    </row>
    <row r="779" spans="2:5" ht="12.75">
      <c r="B779"/>
      <c r="C779"/>
      <c r="D779"/>
      <c r="E779"/>
    </row>
    <row r="780" spans="2:5" ht="12.75">
      <c r="B780"/>
      <c r="C780"/>
      <c r="D780"/>
      <c r="E780"/>
    </row>
    <row r="781" spans="2:5" ht="12.75">
      <c r="B781"/>
      <c r="C781"/>
      <c r="D781"/>
      <c r="E781"/>
    </row>
    <row r="782" spans="2:5" ht="12.75">
      <c r="B782"/>
      <c r="C782"/>
      <c r="D782"/>
      <c r="E782"/>
    </row>
    <row r="783" spans="2:5" ht="12.75">
      <c r="B783"/>
      <c r="C783"/>
      <c r="D783"/>
      <c r="E783"/>
    </row>
    <row r="784" spans="2:5" ht="12.75">
      <c r="B784"/>
      <c r="C784"/>
      <c r="D784"/>
      <c r="E784"/>
    </row>
    <row r="785" spans="2:5" ht="12.75">
      <c r="B785"/>
      <c r="C785"/>
      <c r="D785"/>
      <c r="E785"/>
    </row>
    <row r="786" spans="2:5" ht="12.75">
      <c r="B786"/>
      <c r="C786"/>
      <c r="D786"/>
      <c r="E786"/>
    </row>
    <row r="787" spans="2:5" ht="12.75">
      <c r="B787"/>
      <c r="C787"/>
      <c r="D787"/>
      <c r="E787"/>
    </row>
    <row r="788" spans="2:5" ht="12.75">
      <c r="B788"/>
      <c r="C788"/>
      <c r="D788"/>
      <c r="E788"/>
    </row>
    <row r="789" spans="2:5" ht="12.75">
      <c r="B789"/>
      <c r="C789"/>
      <c r="D789"/>
      <c r="E789"/>
    </row>
    <row r="790" spans="2:5" ht="12.75">
      <c r="B790"/>
      <c r="C790"/>
      <c r="D790"/>
      <c r="E790"/>
    </row>
    <row r="791" spans="2:5" ht="12.75">
      <c r="B791"/>
      <c r="C791"/>
      <c r="D791"/>
      <c r="E791"/>
    </row>
    <row r="792" spans="2:5" ht="12.75">
      <c r="B792"/>
      <c r="C792"/>
      <c r="D792"/>
      <c r="E792"/>
    </row>
    <row r="793" spans="2:5" ht="12.75">
      <c r="B793"/>
      <c r="C793"/>
      <c r="D793"/>
      <c r="E793"/>
    </row>
    <row r="794" spans="2:5" ht="12.75">
      <c r="B794"/>
      <c r="C794"/>
      <c r="D794"/>
      <c r="E794"/>
    </row>
    <row r="795" spans="2:5" ht="12.75">
      <c r="B795"/>
      <c r="C795"/>
      <c r="D795"/>
      <c r="E795"/>
    </row>
    <row r="796" spans="2:5" ht="12.75">
      <c r="B796"/>
      <c r="C796"/>
      <c r="D796"/>
      <c r="E796"/>
    </row>
    <row r="797" spans="2:5" ht="12.75">
      <c r="B797"/>
      <c r="C797"/>
      <c r="D797"/>
      <c r="E797"/>
    </row>
    <row r="798" spans="2:5" ht="12.75">
      <c r="B798"/>
      <c r="C798"/>
      <c r="D798"/>
      <c r="E798"/>
    </row>
    <row r="799" spans="2:5" ht="12.75">
      <c r="B799"/>
      <c r="C799"/>
      <c r="D799"/>
      <c r="E799"/>
    </row>
    <row r="800" spans="2:5" ht="12.75">
      <c r="B800"/>
      <c r="C800"/>
      <c r="D800"/>
      <c r="E800"/>
    </row>
    <row r="801" spans="2:5" ht="12.75">
      <c r="B801"/>
      <c r="C801"/>
      <c r="D801"/>
      <c r="E801"/>
    </row>
    <row r="802" spans="2:5" ht="12.75">
      <c r="B802"/>
      <c r="C802"/>
      <c r="D802"/>
      <c r="E802"/>
    </row>
    <row r="803" spans="2:5" ht="12.75">
      <c r="B803"/>
      <c r="C803"/>
      <c r="D803"/>
      <c r="E803"/>
    </row>
    <row r="804" spans="2:5" ht="12.75">
      <c r="B804"/>
      <c r="C804"/>
      <c r="D804"/>
      <c r="E804"/>
    </row>
    <row r="805" spans="2:5" ht="12.75">
      <c r="B805"/>
      <c r="C805"/>
      <c r="D805"/>
      <c r="E805"/>
    </row>
    <row r="806" spans="2:5" ht="12.75">
      <c r="B806"/>
      <c r="C806"/>
      <c r="D806"/>
      <c r="E806"/>
    </row>
    <row r="807" spans="2:5" ht="12.75">
      <c r="B807"/>
      <c r="C807"/>
      <c r="D807"/>
      <c r="E807"/>
    </row>
    <row r="808" spans="2:5" ht="12.75">
      <c r="B808"/>
      <c r="C808"/>
      <c r="D808"/>
      <c r="E808"/>
    </row>
    <row r="809" spans="2:5" ht="12.75">
      <c r="B809"/>
      <c r="C809"/>
      <c r="D809"/>
      <c r="E809"/>
    </row>
    <row r="810" spans="2:5" ht="12.75">
      <c r="B810"/>
      <c r="C810"/>
      <c r="D810"/>
      <c r="E810"/>
    </row>
    <row r="811" spans="2:5" ht="12.75">
      <c r="B811"/>
      <c r="C811"/>
      <c r="D811"/>
      <c r="E811"/>
    </row>
    <row r="812" spans="2:5" ht="12.75">
      <c r="B812"/>
      <c r="C812"/>
      <c r="D812"/>
      <c r="E812"/>
    </row>
    <row r="813" spans="2:5" ht="12.75">
      <c r="B813"/>
      <c r="C813"/>
      <c r="D813"/>
      <c r="E813"/>
    </row>
    <row r="814" spans="2:5" ht="12.75">
      <c r="B814"/>
      <c r="C814"/>
      <c r="D814"/>
      <c r="E814"/>
    </row>
    <row r="815" spans="2:5" ht="12.75">
      <c r="B815"/>
      <c r="C815"/>
      <c r="D815"/>
      <c r="E815"/>
    </row>
    <row r="816" spans="2:5" ht="12.75">
      <c r="B816"/>
      <c r="C816"/>
      <c r="D816"/>
      <c r="E816"/>
    </row>
    <row r="817" spans="2:5" ht="12.75">
      <c r="B817"/>
      <c r="C817"/>
      <c r="D817"/>
      <c r="E817"/>
    </row>
    <row r="818" spans="2:5" ht="12.75">
      <c r="B818"/>
      <c r="C818"/>
      <c r="D818"/>
      <c r="E818"/>
    </row>
    <row r="819" spans="2:5" ht="12.75">
      <c r="B819"/>
      <c r="C819"/>
      <c r="D819"/>
      <c r="E819"/>
    </row>
    <row r="820" spans="2:5" ht="12.75">
      <c r="B820"/>
      <c r="C820"/>
      <c r="D820"/>
      <c r="E820"/>
    </row>
    <row r="821" spans="2:5" ht="12.75">
      <c r="B821"/>
      <c r="C821"/>
      <c r="D821"/>
      <c r="E821"/>
    </row>
    <row r="822" spans="2:5" ht="12.75">
      <c r="B822"/>
      <c r="C822"/>
      <c r="D822"/>
      <c r="E822"/>
    </row>
    <row r="823" spans="2:5" ht="12.75">
      <c r="B823"/>
      <c r="C823"/>
      <c r="D823"/>
      <c r="E823"/>
    </row>
    <row r="824" spans="2:5" ht="12.75">
      <c r="B824"/>
      <c r="C824"/>
      <c r="D824"/>
      <c r="E824"/>
    </row>
    <row r="825" spans="2:5" ht="12.75">
      <c r="B825"/>
      <c r="C825"/>
      <c r="D825"/>
      <c r="E825"/>
    </row>
    <row r="826" spans="2:5" ht="12.75">
      <c r="B826"/>
      <c r="C826"/>
      <c r="D826"/>
      <c r="E826"/>
    </row>
    <row r="827" spans="2:5" ht="12.75">
      <c r="B827"/>
      <c r="C827"/>
      <c r="D827"/>
      <c r="E827"/>
    </row>
    <row r="828" spans="2:5" ht="12.75">
      <c r="B828"/>
      <c r="C828"/>
      <c r="D828"/>
      <c r="E828"/>
    </row>
    <row r="829" spans="2:5" ht="12.75">
      <c r="B829"/>
      <c r="C829"/>
      <c r="D829"/>
      <c r="E829"/>
    </row>
    <row r="830" spans="2:5" ht="12.75">
      <c r="B830"/>
      <c r="C830"/>
      <c r="D830"/>
      <c r="E830"/>
    </row>
    <row r="831" spans="2:5" ht="12.75">
      <c r="B831"/>
      <c r="C831"/>
      <c r="D831"/>
      <c r="E831"/>
    </row>
    <row r="832" spans="2:5" ht="12.75">
      <c r="B832"/>
      <c r="C832"/>
      <c r="D832"/>
      <c r="E832"/>
    </row>
    <row r="833" spans="2:5" ht="12.75">
      <c r="B833"/>
      <c r="C833"/>
      <c r="D833"/>
      <c r="E833"/>
    </row>
    <row r="834" spans="2:5" ht="12.75">
      <c r="B834"/>
      <c r="C834"/>
      <c r="D834"/>
      <c r="E834"/>
    </row>
    <row r="835" spans="2:5" ht="12.75">
      <c r="B835"/>
      <c r="C835"/>
      <c r="D835"/>
      <c r="E835"/>
    </row>
    <row r="836" spans="2:5" ht="12.75">
      <c r="B836"/>
      <c r="C836"/>
      <c r="D836"/>
      <c r="E836"/>
    </row>
    <row r="837" spans="2:5" ht="12.75">
      <c r="B837"/>
      <c r="C837"/>
      <c r="D837"/>
      <c r="E837"/>
    </row>
    <row r="838" spans="2:5" ht="12.75">
      <c r="B838"/>
      <c r="C838"/>
      <c r="D838"/>
      <c r="E838"/>
    </row>
    <row r="839" spans="2:5" ht="12.75">
      <c r="B839"/>
      <c r="C839"/>
      <c r="D839"/>
      <c r="E839"/>
    </row>
    <row r="840" spans="2:5" ht="12.75">
      <c r="B840"/>
      <c r="C840"/>
      <c r="D840"/>
      <c r="E840"/>
    </row>
    <row r="841" spans="2:5" ht="12.75">
      <c r="B841"/>
      <c r="C841"/>
      <c r="D841"/>
      <c r="E841"/>
    </row>
    <row r="842" spans="2:5" ht="12.75">
      <c r="B842"/>
      <c r="C842"/>
      <c r="D842"/>
      <c r="E842"/>
    </row>
    <row r="843" spans="2:5" ht="12.75">
      <c r="B843"/>
      <c r="C843"/>
      <c r="D843"/>
      <c r="E843"/>
    </row>
    <row r="844" spans="2:5" ht="12.75">
      <c r="B844"/>
      <c r="C844"/>
      <c r="D844"/>
      <c r="E844"/>
    </row>
    <row r="845" spans="2:5" ht="12.75">
      <c r="B845"/>
      <c r="C845"/>
      <c r="D845"/>
      <c r="E845"/>
    </row>
    <row r="846" spans="2:5" ht="12.75">
      <c r="B846"/>
      <c r="C846"/>
      <c r="D846"/>
      <c r="E846"/>
    </row>
    <row r="847" spans="2:5" ht="12.75">
      <c r="B847"/>
      <c r="C847"/>
      <c r="D847"/>
      <c r="E847"/>
    </row>
    <row r="848" spans="2:5" ht="12.75">
      <c r="B848"/>
      <c r="C848"/>
      <c r="D848"/>
      <c r="E848"/>
    </row>
    <row r="849" spans="2:5" ht="12.75">
      <c r="B849"/>
      <c r="C849"/>
      <c r="D849"/>
      <c r="E849"/>
    </row>
    <row r="850" spans="2:5" ht="12.75">
      <c r="B850"/>
      <c r="C850"/>
      <c r="D850"/>
      <c r="E850"/>
    </row>
    <row r="851" spans="2:5" ht="12.75">
      <c r="B851"/>
      <c r="C851"/>
      <c r="D851"/>
      <c r="E851"/>
    </row>
    <row r="852" spans="2:5" ht="12.75">
      <c r="B852"/>
      <c r="C852"/>
      <c r="D852"/>
      <c r="E852"/>
    </row>
    <row r="853" spans="2:5" ht="12.75">
      <c r="B853"/>
      <c r="C853"/>
      <c r="D853"/>
      <c r="E853"/>
    </row>
    <row r="854" spans="2:5" ht="12.75">
      <c r="B854"/>
      <c r="C854"/>
      <c r="D854"/>
      <c r="E854"/>
    </row>
    <row r="855" spans="2:5" ht="12.75">
      <c r="B855"/>
      <c r="C855"/>
      <c r="D855"/>
      <c r="E855"/>
    </row>
    <row r="856" spans="2:5" ht="12.75">
      <c r="B856"/>
      <c r="C856"/>
      <c r="D856"/>
      <c r="E856"/>
    </row>
    <row r="857" spans="2:5" ht="12.75">
      <c r="B857"/>
      <c r="C857"/>
      <c r="D857"/>
      <c r="E857"/>
    </row>
    <row r="858" spans="2:5" ht="12.75">
      <c r="B858"/>
      <c r="C858"/>
      <c r="D858"/>
      <c r="E858"/>
    </row>
    <row r="859" spans="2:5" ht="12.75">
      <c r="B859"/>
      <c r="C859"/>
      <c r="D859"/>
      <c r="E859"/>
    </row>
    <row r="860" spans="2:5" ht="12.75">
      <c r="B860"/>
      <c r="C860"/>
      <c r="D860"/>
      <c r="E860"/>
    </row>
    <row r="861" spans="2:5" ht="12.75">
      <c r="B861"/>
      <c r="C861"/>
      <c r="D861"/>
      <c r="E861"/>
    </row>
    <row r="862" spans="2:5" ht="12.75">
      <c r="B862"/>
      <c r="C862"/>
      <c r="D862"/>
      <c r="E862"/>
    </row>
    <row r="863" spans="2:5" ht="12.75">
      <c r="B863"/>
      <c r="C863"/>
      <c r="D863"/>
      <c r="E863"/>
    </row>
    <row r="864" spans="2:5" ht="12.75">
      <c r="B864"/>
      <c r="C864"/>
      <c r="D864"/>
      <c r="E864"/>
    </row>
    <row r="865" spans="2:5" ht="12.75">
      <c r="B865"/>
      <c r="C865"/>
      <c r="D865"/>
      <c r="E865"/>
    </row>
    <row r="866" spans="2:5" ht="12.75">
      <c r="B866"/>
      <c r="C866"/>
      <c r="D866"/>
      <c r="E866"/>
    </row>
    <row r="867" spans="2:5" ht="12.75">
      <c r="B867"/>
      <c r="C867"/>
      <c r="D867"/>
      <c r="E867"/>
    </row>
    <row r="868" spans="2:5" ht="12.75">
      <c r="B868"/>
      <c r="C868"/>
      <c r="D868"/>
      <c r="E868"/>
    </row>
    <row r="869" spans="2:5" ht="12.75">
      <c r="B869"/>
      <c r="C869"/>
      <c r="D869"/>
      <c r="E869"/>
    </row>
    <row r="870" spans="2:5" ht="12.75">
      <c r="B870"/>
      <c r="C870"/>
      <c r="D870"/>
      <c r="E870"/>
    </row>
    <row r="871" spans="2:5" ht="12.75">
      <c r="B871"/>
      <c r="C871"/>
      <c r="D871"/>
      <c r="E871"/>
    </row>
    <row r="872" spans="2:5" ht="12.75">
      <c r="B872"/>
      <c r="C872"/>
      <c r="D872"/>
      <c r="E872"/>
    </row>
    <row r="873" spans="2:5" ht="12.75">
      <c r="B873"/>
      <c r="C873"/>
      <c r="D873"/>
      <c r="E873"/>
    </row>
    <row r="874" spans="2:5" ht="12.75">
      <c r="B874"/>
      <c r="C874"/>
      <c r="D874"/>
      <c r="E874"/>
    </row>
    <row r="875" spans="2:5" ht="12.75">
      <c r="B875"/>
      <c r="C875"/>
      <c r="D875"/>
      <c r="E875"/>
    </row>
    <row r="876" spans="2:5" ht="12.75">
      <c r="B876"/>
      <c r="C876"/>
      <c r="D876"/>
      <c r="E876"/>
    </row>
    <row r="877" spans="2:5" ht="12.75">
      <c r="B877"/>
      <c r="C877"/>
      <c r="D877"/>
      <c r="E877"/>
    </row>
    <row r="878" spans="2:5" ht="12.75">
      <c r="B878"/>
      <c r="C878"/>
      <c r="D878"/>
      <c r="E878"/>
    </row>
    <row r="879" spans="2:5" ht="12.75">
      <c r="B879"/>
      <c r="C879"/>
      <c r="D879"/>
      <c r="E879"/>
    </row>
    <row r="880" spans="2:5" ht="12.75">
      <c r="B880"/>
      <c r="C880"/>
      <c r="D880"/>
      <c r="E880"/>
    </row>
    <row r="881" spans="2:5" ht="12.75">
      <c r="B881"/>
      <c r="C881"/>
      <c r="D881"/>
      <c r="E881"/>
    </row>
    <row r="882" spans="2:5" ht="12.75">
      <c r="B882"/>
      <c r="C882"/>
      <c r="D882"/>
      <c r="E882"/>
    </row>
    <row r="883" spans="2:5" ht="12.75">
      <c r="B883"/>
      <c r="C883"/>
      <c r="D883"/>
      <c r="E883"/>
    </row>
    <row r="884" spans="2:5" ht="12.75">
      <c r="B884"/>
      <c r="C884"/>
      <c r="D884"/>
      <c r="E884"/>
    </row>
    <row r="885" spans="2:5" ht="12.75">
      <c r="B885"/>
      <c r="C885"/>
      <c r="D885"/>
      <c r="E885"/>
    </row>
    <row r="886" spans="2:5" ht="12.75">
      <c r="B886"/>
      <c r="C886"/>
      <c r="D886"/>
      <c r="E886"/>
    </row>
    <row r="887" spans="2:5" ht="12.75">
      <c r="B887"/>
      <c r="C887"/>
      <c r="D887"/>
      <c r="E887"/>
    </row>
    <row r="888" spans="2:5" ht="12.75">
      <c r="B888"/>
      <c r="C888"/>
      <c r="D888"/>
      <c r="E888"/>
    </row>
    <row r="889" spans="2:5" ht="12.75">
      <c r="B889"/>
      <c r="C889"/>
      <c r="D889"/>
      <c r="E889"/>
    </row>
    <row r="890" spans="2:5" ht="12.75">
      <c r="B890"/>
      <c r="C890"/>
      <c r="D890"/>
      <c r="E890"/>
    </row>
    <row r="891" spans="2:5" ht="12.75">
      <c r="B891"/>
      <c r="C891"/>
      <c r="D891"/>
      <c r="E891"/>
    </row>
    <row r="892" spans="2:5" ht="12.75">
      <c r="B892"/>
      <c r="C892"/>
      <c r="D892"/>
      <c r="E892"/>
    </row>
    <row r="893" spans="2:5" ht="12.75">
      <c r="B893"/>
      <c r="C893"/>
      <c r="D893"/>
      <c r="E893"/>
    </row>
    <row r="894" spans="2:5" ht="12.75">
      <c r="B894"/>
      <c r="C894"/>
      <c r="D894"/>
      <c r="E894"/>
    </row>
    <row r="895" spans="2:5" ht="12.75">
      <c r="B895"/>
      <c r="C895"/>
      <c r="D895"/>
      <c r="E895"/>
    </row>
    <row r="896" spans="2:5" ht="12.75">
      <c r="B896"/>
      <c r="C896"/>
      <c r="D896"/>
      <c r="E896"/>
    </row>
    <row r="897" spans="2:5" ht="12.75">
      <c r="B897"/>
      <c r="C897"/>
      <c r="D897"/>
      <c r="E897"/>
    </row>
    <row r="898" spans="2:5" ht="12.75">
      <c r="B898"/>
      <c r="C898"/>
      <c r="D898"/>
      <c r="E898"/>
    </row>
    <row r="899" spans="2:5" ht="12.75">
      <c r="B899"/>
      <c r="C899"/>
      <c r="D899"/>
      <c r="E899"/>
    </row>
    <row r="900" spans="2:5" ht="12.75">
      <c r="B900"/>
      <c r="C900"/>
      <c r="D900"/>
      <c r="E900"/>
    </row>
    <row r="901" spans="2:5" ht="12.75">
      <c r="B901"/>
      <c r="C901"/>
      <c r="D901"/>
      <c r="E901"/>
    </row>
    <row r="902" spans="2:5" ht="12.75">
      <c r="B902"/>
      <c r="C902"/>
      <c r="D902"/>
      <c r="E902"/>
    </row>
    <row r="903" spans="2:5" ht="12.75">
      <c r="B903"/>
      <c r="C903"/>
      <c r="D903"/>
      <c r="E903"/>
    </row>
    <row r="904" spans="2:5" ht="12.75">
      <c r="B904"/>
      <c r="C904"/>
      <c r="D904"/>
      <c r="E904"/>
    </row>
    <row r="905" spans="2:5" ht="12.75">
      <c r="B905"/>
      <c r="C905"/>
      <c r="D905"/>
      <c r="E905"/>
    </row>
    <row r="906" spans="2:5" ht="12.75">
      <c r="B906"/>
      <c r="C906"/>
      <c r="D906"/>
      <c r="E906"/>
    </row>
    <row r="907" spans="2:5" ht="12.75">
      <c r="B907"/>
      <c r="C907"/>
      <c r="D907"/>
      <c r="E907"/>
    </row>
    <row r="908" spans="2:5" ht="12.75">
      <c r="B908"/>
      <c r="C908"/>
      <c r="D908"/>
      <c r="E908"/>
    </row>
    <row r="909" spans="2:5" ht="12.75">
      <c r="B909"/>
      <c r="C909"/>
      <c r="D909"/>
      <c r="E909"/>
    </row>
    <row r="910" spans="2:5" ht="12.75">
      <c r="B910"/>
      <c r="C910"/>
      <c r="D910"/>
      <c r="E910"/>
    </row>
    <row r="911" spans="2:5" ht="12.75">
      <c r="B911"/>
      <c r="C911"/>
      <c r="D911"/>
      <c r="E911"/>
    </row>
    <row r="912" spans="2:5" ht="12.75">
      <c r="B912"/>
      <c r="C912"/>
      <c r="D912"/>
      <c r="E912"/>
    </row>
    <row r="913" spans="2:5" ht="12.75">
      <c r="B913"/>
      <c r="C913"/>
      <c r="D913"/>
      <c r="E913"/>
    </row>
    <row r="914" spans="2:5" ht="12.75">
      <c r="B914"/>
      <c r="C914"/>
      <c r="D914"/>
      <c r="E914"/>
    </row>
    <row r="915" spans="2:5" ht="12.75">
      <c r="B915"/>
      <c r="C915"/>
      <c r="D915"/>
      <c r="E915"/>
    </row>
    <row r="916" spans="2:5" ht="12.75">
      <c r="B916"/>
      <c r="C916"/>
      <c r="D916"/>
      <c r="E916"/>
    </row>
    <row r="917" spans="2:5" ht="12.75">
      <c r="B917"/>
      <c r="C917"/>
      <c r="D917"/>
      <c r="E917"/>
    </row>
    <row r="918" spans="2:5" ht="12.75">
      <c r="B918"/>
      <c r="C918"/>
      <c r="D918"/>
      <c r="E918"/>
    </row>
    <row r="919" spans="2:5" ht="12.75">
      <c r="B919"/>
      <c r="C919"/>
      <c r="D919"/>
      <c r="E919"/>
    </row>
    <row r="920" spans="2:5" ht="12.75">
      <c r="B920"/>
      <c r="C920"/>
      <c r="D920"/>
      <c r="E920"/>
    </row>
    <row r="921" spans="2:5" ht="12.75">
      <c r="B921"/>
      <c r="C921"/>
      <c r="D921"/>
      <c r="E921"/>
    </row>
    <row r="922" spans="2:5" ht="12.75">
      <c r="B922"/>
      <c r="C922"/>
      <c r="D922"/>
      <c r="E922"/>
    </row>
    <row r="923" spans="2:5" ht="12.75">
      <c r="B923"/>
      <c r="C923"/>
      <c r="D923"/>
      <c r="E923"/>
    </row>
    <row r="924" spans="2:5" ht="12.75">
      <c r="B924"/>
      <c r="C924"/>
      <c r="D924"/>
      <c r="E924"/>
    </row>
    <row r="925" spans="2:5" ht="12.75">
      <c r="B925"/>
      <c r="C925"/>
      <c r="D925"/>
      <c r="E925"/>
    </row>
    <row r="926" spans="2:5" ht="12.75">
      <c r="B926"/>
      <c r="C926"/>
      <c r="D926"/>
      <c r="E926"/>
    </row>
    <row r="927" spans="2:5" ht="12.75">
      <c r="B927"/>
      <c r="C927"/>
      <c r="D927"/>
      <c r="E927"/>
    </row>
    <row r="928" spans="2:5" ht="12.75">
      <c r="B928"/>
      <c r="C928"/>
      <c r="D928"/>
      <c r="E928"/>
    </row>
    <row r="929" spans="2:5" ht="12.75">
      <c r="B929"/>
      <c r="C929"/>
      <c r="D929"/>
      <c r="E929"/>
    </row>
    <row r="930" spans="2:5" ht="12.75">
      <c r="B930"/>
      <c r="C930"/>
      <c r="D930"/>
      <c r="E930"/>
    </row>
    <row r="931" spans="2:5" ht="12.75">
      <c r="B931"/>
      <c r="C931"/>
      <c r="D931"/>
      <c r="E931"/>
    </row>
    <row r="932" spans="2:5" ht="12.75">
      <c r="B932"/>
      <c r="C932"/>
      <c r="D932"/>
      <c r="E932"/>
    </row>
    <row r="933" spans="2:5" ht="12.75">
      <c r="B933"/>
      <c r="C933"/>
      <c r="D933"/>
      <c r="E933"/>
    </row>
    <row r="934" spans="2:5" ht="12.75">
      <c r="B934"/>
      <c r="C934"/>
      <c r="D934"/>
      <c r="E934"/>
    </row>
    <row r="935" spans="2:5" ht="12.75">
      <c r="B935"/>
      <c r="C935"/>
      <c r="D935"/>
      <c r="E935"/>
    </row>
    <row r="936" spans="2:5" ht="12.75">
      <c r="B936"/>
      <c r="C936"/>
      <c r="D936"/>
      <c r="E936"/>
    </row>
    <row r="937" spans="2:5" ht="12.75">
      <c r="B937"/>
      <c r="C937"/>
      <c r="D937"/>
      <c r="E937"/>
    </row>
    <row r="938" spans="2:5" ht="12.75">
      <c r="B938"/>
      <c r="C938"/>
      <c r="D938"/>
      <c r="E938"/>
    </row>
    <row r="939" spans="2:5" ht="12.75">
      <c r="B939"/>
      <c r="C939"/>
      <c r="D939"/>
      <c r="E939"/>
    </row>
    <row r="940" spans="2:5" ht="12.75">
      <c r="B940"/>
      <c r="C940"/>
      <c r="D940"/>
      <c r="E940"/>
    </row>
    <row r="941" spans="2:5" ht="12.75">
      <c r="B941"/>
      <c r="C941"/>
      <c r="D941"/>
      <c r="E941"/>
    </row>
    <row r="942" spans="2:5" ht="12.75">
      <c r="B942"/>
      <c r="C942"/>
      <c r="D942"/>
      <c r="E942"/>
    </row>
    <row r="943" spans="2:5" ht="12.75">
      <c r="B943"/>
      <c r="C943"/>
      <c r="D943"/>
      <c r="E943"/>
    </row>
    <row r="944" spans="2:5" ht="12.75">
      <c r="B944"/>
      <c r="C944"/>
      <c r="D944"/>
      <c r="E944"/>
    </row>
    <row r="945" spans="2:5" ht="12.75">
      <c r="B945"/>
      <c r="C945"/>
      <c r="D945"/>
      <c r="E945"/>
    </row>
    <row r="946" spans="2:5" ht="12.75">
      <c r="B946"/>
      <c r="C946"/>
      <c r="D946"/>
      <c r="E946"/>
    </row>
    <row r="947" spans="2:5" ht="12.75">
      <c r="B947"/>
      <c r="C947"/>
      <c r="D947"/>
      <c r="E947"/>
    </row>
    <row r="948" spans="2:5" ht="12.75">
      <c r="B948"/>
      <c r="C948"/>
      <c r="D948"/>
      <c r="E948"/>
    </row>
    <row r="949" spans="2:5" ht="12.75">
      <c r="B949"/>
      <c r="C949"/>
      <c r="D949"/>
      <c r="E949"/>
    </row>
    <row r="950" spans="2:5" ht="12.75">
      <c r="B950"/>
      <c r="C950"/>
      <c r="D950"/>
      <c r="E950"/>
    </row>
    <row r="951" spans="2:5" ht="12.75">
      <c r="B951"/>
      <c r="C951"/>
      <c r="D951"/>
      <c r="E951"/>
    </row>
    <row r="952" spans="2:5" ht="12.75">
      <c r="B952"/>
      <c r="C952"/>
      <c r="D952"/>
      <c r="E952"/>
    </row>
    <row r="953" spans="2:5" ht="12.75">
      <c r="B953"/>
      <c r="C953"/>
      <c r="D953"/>
      <c r="E953"/>
    </row>
    <row r="954" spans="2:5" ht="12.75">
      <c r="B954"/>
      <c r="C954"/>
      <c r="D954"/>
      <c r="E954"/>
    </row>
    <row r="955" spans="2:5" ht="12.75">
      <c r="B955"/>
      <c r="C955"/>
      <c r="D955"/>
      <c r="E955"/>
    </row>
    <row r="956" spans="2:5" ht="12.75">
      <c r="B956"/>
      <c r="C956"/>
      <c r="D956"/>
      <c r="E956"/>
    </row>
    <row r="957" spans="2:5" ht="12.75">
      <c r="B957"/>
      <c r="C957"/>
      <c r="D957"/>
      <c r="E957"/>
    </row>
    <row r="958" spans="2:5" ht="12.75">
      <c r="B958"/>
      <c r="C958"/>
      <c r="D958"/>
      <c r="E958"/>
    </row>
    <row r="959" spans="2:5" ht="12.75">
      <c r="B959"/>
      <c r="C959"/>
      <c r="D959"/>
      <c r="E959"/>
    </row>
    <row r="960" spans="2:5" ht="12.75">
      <c r="B960"/>
      <c r="C960"/>
      <c r="D960"/>
      <c r="E960"/>
    </row>
    <row r="961" spans="2:5" ht="12.75">
      <c r="B961"/>
      <c r="C961"/>
      <c r="D961"/>
      <c r="E961"/>
    </row>
    <row r="962" spans="2:5" ht="12.75">
      <c r="B962"/>
      <c r="C962"/>
      <c r="D962"/>
      <c r="E962"/>
    </row>
    <row r="963" spans="2:5" ht="12.75">
      <c r="B963"/>
      <c r="C963"/>
      <c r="D963"/>
      <c r="E963"/>
    </row>
    <row r="964" spans="2:5" ht="12.75">
      <c r="B964"/>
      <c r="C964"/>
      <c r="D964"/>
      <c r="E964"/>
    </row>
    <row r="965" spans="2:5" ht="12.75">
      <c r="B965"/>
      <c r="C965"/>
      <c r="D965"/>
      <c r="E965"/>
    </row>
    <row r="966" spans="2:5" ht="12.75">
      <c r="B966"/>
      <c r="C966"/>
      <c r="D966"/>
      <c r="E966"/>
    </row>
    <row r="967" spans="2:5" ht="12.75">
      <c r="B967"/>
      <c r="C967"/>
      <c r="D967"/>
      <c r="E967"/>
    </row>
    <row r="968" spans="2:5" ht="12.75">
      <c r="B968"/>
      <c r="C968"/>
      <c r="D968"/>
      <c r="E968"/>
    </row>
    <row r="969" spans="2:5" ht="12.75">
      <c r="B969"/>
      <c r="C969"/>
      <c r="D969"/>
      <c r="E969"/>
    </row>
    <row r="970" spans="2:5" ht="12.75">
      <c r="B970"/>
      <c r="C970"/>
      <c r="D970"/>
      <c r="E970"/>
    </row>
    <row r="971" spans="2:5" ht="12.75">
      <c r="B971"/>
      <c r="C971"/>
      <c r="D971"/>
      <c r="E971"/>
    </row>
    <row r="972" spans="2:5" ht="12.75">
      <c r="B972"/>
      <c r="C972"/>
      <c r="D972"/>
      <c r="E972"/>
    </row>
    <row r="973" spans="2:5" ht="12.75">
      <c r="B973"/>
      <c r="C973"/>
      <c r="D973"/>
      <c r="E973"/>
    </row>
    <row r="974" spans="2:5" ht="12.75">
      <c r="B974"/>
      <c r="C974"/>
      <c r="D974"/>
      <c r="E974"/>
    </row>
    <row r="975" spans="2:5" ht="12.75">
      <c r="B975"/>
      <c r="C975"/>
      <c r="D975"/>
      <c r="E975"/>
    </row>
    <row r="976" spans="2:5" ht="12.75">
      <c r="B976"/>
      <c r="C976"/>
      <c r="D976"/>
      <c r="E976"/>
    </row>
    <row r="977" spans="2:5" ht="12.75">
      <c r="B977"/>
      <c r="C977"/>
      <c r="D977"/>
      <c r="E977"/>
    </row>
    <row r="978" spans="2:5" ht="12.75">
      <c r="B978"/>
      <c r="C978"/>
      <c r="D978"/>
      <c r="E978"/>
    </row>
    <row r="979" spans="2:5" ht="12.75">
      <c r="B979"/>
      <c r="C979"/>
      <c r="D979"/>
      <c r="E979"/>
    </row>
    <row r="980" spans="2:5" ht="12.75">
      <c r="B980"/>
      <c r="C980"/>
      <c r="D980"/>
      <c r="E980"/>
    </row>
    <row r="981" spans="2:5" ht="12.75">
      <c r="B981"/>
      <c r="C981"/>
      <c r="D981"/>
      <c r="E981"/>
    </row>
    <row r="982" spans="2:5" ht="12.75">
      <c r="B982"/>
      <c r="C982"/>
      <c r="D982"/>
      <c r="E982"/>
    </row>
    <row r="983" spans="2:5" ht="12.75">
      <c r="B983"/>
      <c r="C983"/>
      <c r="D983"/>
      <c r="E983"/>
    </row>
    <row r="984" spans="2:5" ht="12.75">
      <c r="B984"/>
      <c r="C984"/>
      <c r="D984"/>
      <c r="E984"/>
    </row>
    <row r="985" spans="2:5" ht="12.75">
      <c r="B985"/>
      <c r="C985"/>
      <c r="D985"/>
      <c r="E985"/>
    </row>
    <row r="986" spans="2:5" ht="12.75">
      <c r="B986"/>
      <c r="C986"/>
      <c r="D986"/>
      <c r="E986"/>
    </row>
    <row r="987" spans="2:5" ht="12.75">
      <c r="B987"/>
      <c r="C987"/>
      <c r="D987"/>
      <c r="E987"/>
    </row>
    <row r="988" spans="2:5" ht="12.75">
      <c r="B988"/>
      <c r="C988"/>
      <c r="D988"/>
      <c r="E988"/>
    </row>
    <row r="989" spans="2:5" ht="12.75">
      <c r="B989"/>
      <c r="C989"/>
      <c r="D989"/>
      <c r="E989"/>
    </row>
    <row r="990" spans="2:5" ht="12.75">
      <c r="B990"/>
      <c r="C990"/>
      <c r="D990"/>
      <c r="E990"/>
    </row>
    <row r="991" spans="2:5" ht="12.75">
      <c r="B991"/>
      <c r="C991"/>
      <c r="D991"/>
      <c r="E991"/>
    </row>
    <row r="992" spans="2:5" ht="12.75">
      <c r="B992"/>
      <c r="C992"/>
      <c r="D992"/>
      <c r="E992"/>
    </row>
    <row r="993" spans="2:5" ht="12.75">
      <c r="B993"/>
      <c r="C993"/>
      <c r="D993"/>
      <c r="E993"/>
    </row>
    <row r="994" spans="2:5" ht="12.75">
      <c r="B994"/>
      <c r="C994"/>
      <c r="D994"/>
      <c r="E994"/>
    </row>
    <row r="995" spans="2:5" ht="12.75">
      <c r="B995"/>
      <c r="C995"/>
      <c r="D995"/>
      <c r="E995"/>
    </row>
    <row r="996" spans="2:5" ht="12.75">
      <c r="B996"/>
      <c r="C996"/>
      <c r="D996"/>
      <c r="E996"/>
    </row>
    <row r="997" spans="2:5" ht="12.75">
      <c r="B997"/>
      <c r="C997"/>
      <c r="D997"/>
      <c r="E997"/>
    </row>
    <row r="998" spans="2:5" ht="12.75">
      <c r="B998"/>
      <c r="C998"/>
      <c r="D998"/>
      <c r="E998"/>
    </row>
    <row r="999" spans="2:5" ht="12.75">
      <c r="B999"/>
      <c r="C999"/>
      <c r="D999"/>
      <c r="E999"/>
    </row>
    <row r="1000" spans="2:5" ht="12.75">
      <c r="B1000"/>
      <c r="C1000"/>
      <c r="D1000"/>
      <c r="E1000"/>
    </row>
    <row r="1001" spans="2:5" ht="12.75">
      <c r="B1001"/>
      <c r="C1001"/>
      <c r="D1001"/>
      <c r="E1001"/>
    </row>
    <row r="1002" spans="2:5" ht="12.75">
      <c r="B1002"/>
      <c r="C1002"/>
      <c r="D1002"/>
      <c r="E1002"/>
    </row>
    <row r="1003" spans="2:5" ht="12.75">
      <c r="B1003"/>
      <c r="C1003"/>
      <c r="D1003"/>
      <c r="E1003"/>
    </row>
    <row r="1004" spans="2:5" ht="12.75">
      <c r="B1004"/>
      <c r="C1004"/>
      <c r="D1004"/>
      <c r="E1004"/>
    </row>
    <row r="1005" spans="2:5" ht="12.75">
      <c r="B1005"/>
      <c r="C1005"/>
      <c r="D1005"/>
      <c r="E1005"/>
    </row>
    <row r="1006" spans="2:5" ht="12.75">
      <c r="B1006"/>
      <c r="C1006"/>
      <c r="D1006"/>
      <c r="E1006"/>
    </row>
    <row r="1007" spans="2:5" ht="12.75">
      <c r="B1007"/>
      <c r="C1007"/>
      <c r="D1007"/>
      <c r="E1007"/>
    </row>
    <row r="1008" spans="2:5" ht="12.75">
      <c r="B1008"/>
      <c r="C1008"/>
      <c r="D1008"/>
      <c r="E1008"/>
    </row>
    <row r="1009" spans="2:5" ht="12.75">
      <c r="B1009"/>
      <c r="C1009"/>
      <c r="D1009"/>
      <c r="E1009"/>
    </row>
    <row r="1010" spans="2:5" ht="12.75">
      <c r="B1010"/>
      <c r="C1010"/>
      <c r="D1010"/>
      <c r="E1010"/>
    </row>
    <row r="1011" spans="2:5" ht="12.75">
      <c r="B1011"/>
      <c r="C1011"/>
      <c r="D1011"/>
      <c r="E1011"/>
    </row>
    <row r="1012" spans="2:5" ht="12.75">
      <c r="B1012"/>
      <c r="C1012"/>
      <c r="D1012"/>
      <c r="E1012"/>
    </row>
    <row r="1013" spans="2:5" ht="12.75">
      <c r="B1013"/>
      <c r="C1013"/>
      <c r="D1013"/>
      <c r="E1013"/>
    </row>
    <row r="1014" spans="2:5" ht="12.75">
      <c r="B1014"/>
      <c r="C1014"/>
      <c r="D1014"/>
      <c r="E1014"/>
    </row>
    <row r="1015" spans="2:5" ht="12.75">
      <c r="B1015"/>
      <c r="C1015"/>
      <c r="D1015"/>
      <c r="E1015"/>
    </row>
    <row r="1016" spans="2:5" ht="12.75">
      <c r="B1016"/>
      <c r="C1016"/>
      <c r="D1016"/>
      <c r="E1016"/>
    </row>
    <row r="1017" spans="2:5" ht="12.75">
      <c r="B1017"/>
      <c r="C1017"/>
      <c r="D1017"/>
      <c r="E1017"/>
    </row>
    <row r="1018" spans="2:5" ht="12.75">
      <c r="B1018"/>
      <c r="C1018"/>
      <c r="D1018"/>
      <c r="E1018"/>
    </row>
    <row r="1019" spans="2:5" ht="12.75">
      <c r="B1019"/>
      <c r="C1019"/>
      <c r="D1019"/>
      <c r="E1019"/>
    </row>
    <row r="1020" spans="2:5" ht="12.75">
      <c r="B1020"/>
      <c r="C1020"/>
      <c r="D1020"/>
      <c r="E1020"/>
    </row>
    <row r="1021" spans="2:5" ht="12.75">
      <c r="B1021"/>
      <c r="C1021"/>
      <c r="D1021"/>
      <c r="E10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1022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421875" style="143" customWidth="1"/>
    <col min="2" max="2" width="10.8515625" style="143" customWidth="1"/>
    <col min="3" max="3" width="11.8515625" style="143" customWidth="1"/>
    <col min="4" max="7" width="9.140625" style="143" customWidth="1"/>
    <col min="8" max="10" width="10.7109375" style="143" customWidth="1"/>
    <col min="11" max="11" width="8.28125" style="143" customWidth="1"/>
    <col min="12" max="12" width="13.57421875" style="143" customWidth="1"/>
    <col min="13" max="15" width="9.140625" style="143" customWidth="1"/>
    <col min="16" max="16" width="10.7109375" style="143" customWidth="1"/>
    <col min="17" max="17" width="10.140625" style="143" bestFit="1" customWidth="1"/>
    <col min="18" max="16384" width="9.140625" style="143" customWidth="1"/>
  </cols>
  <sheetData>
    <row r="2" ht="12.75">
      <c r="B2" s="143" t="s">
        <v>284</v>
      </c>
    </row>
    <row r="3" ht="13.5" thickBot="1"/>
    <row r="4" spans="2:35" ht="20.25">
      <c r="B4" s="169"/>
      <c r="C4" s="170" t="s">
        <v>211</v>
      </c>
      <c r="D4" s="145" t="s">
        <v>212</v>
      </c>
      <c r="E4" s="145" t="s">
        <v>213</v>
      </c>
      <c r="F4" s="191" t="s">
        <v>214</v>
      </c>
      <c r="G4" s="171" t="s">
        <v>274</v>
      </c>
      <c r="H4" s="185" t="s">
        <v>253</v>
      </c>
      <c r="I4" s="203" t="s">
        <v>276</v>
      </c>
      <c r="J4" s="203" t="s">
        <v>220</v>
      </c>
      <c r="K4" s="147" t="s">
        <v>0</v>
      </c>
      <c r="L4" s="146" t="s">
        <v>252</v>
      </c>
      <c r="M4" s="147" t="s">
        <v>254</v>
      </c>
      <c r="N4" s="148" t="s">
        <v>255</v>
      </c>
      <c r="O4" s="148" t="s">
        <v>256</v>
      </c>
      <c r="P4" s="152" t="s">
        <v>257</v>
      </c>
      <c r="Q4" s="179" t="s">
        <v>70</v>
      </c>
      <c r="R4" s="148" t="s">
        <v>67</v>
      </c>
      <c r="S4" s="148" t="s">
        <v>64</v>
      </c>
      <c r="T4" s="146" t="s">
        <v>68</v>
      </c>
      <c r="U4" s="149" t="s">
        <v>69</v>
      </c>
      <c r="V4" s="150" t="s">
        <v>65</v>
      </c>
      <c r="W4" s="151" t="s">
        <v>224</v>
      </c>
      <c r="X4" s="151" t="s">
        <v>225</v>
      </c>
      <c r="Y4" s="151" t="s">
        <v>226</v>
      </c>
      <c r="Z4" s="151" t="s">
        <v>227</v>
      </c>
      <c r="AA4" s="151" t="s">
        <v>228</v>
      </c>
      <c r="AB4" s="151" t="s">
        <v>271</v>
      </c>
      <c r="AC4" s="151" t="s">
        <v>230</v>
      </c>
      <c r="AD4" s="151" t="s">
        <v>231</v>
      </c>
      <c r="AE4" s="151" t="s">
        <v>232</v>
      </c>
      <c r="AF4" s="148" t="s">
        <v>233</v>
      </c>
      <c r="AG4" s="151" t="s">
        <v>234</v>
      </c>
      <c r="AH4" s="151" t="s">
        <v>235</v>
      </c>
      <c r="AI4" s="152" t="s">
        <v>236</v>
      </c>
    </row>
    <row r="5" spans="2:35" ht="16.5" thickBot="1">
      <c r="B5" s="100" t="s">
        <v>210</v>
      </c>
      <c r="C5" s="172" t="s">
        <v>219</v>
      </c>
      <c r="D5" s="160" t="s">
        <v>219</v>
      </c>
      <c r="E5" s="160" t="s">
        <v>219</v>
      </c>
      <c r="F5" s="192" t="s">
        <v>219</v>
      </c>
      <c r="G5" s="173" t="s">
        <v>275</v>
      </c>
      <c r="H5" s="186"/>
      <c r="I5" s="204"/>
      <c r="J5" s="204"/>
      <c r="K5" s="162" t="s">
        <v>258</v>
      </c>
      <c r="L5" s="161" t="s">
        <v>223</v>
      </c>
      <c r="M5" s="163" t="s">
        <v>259</v>
      </c>
      <c r="N5" s="164" t="s">
        <v>259</v>
      </c>
      <c r="O5" s="164" t="s">
        <v>259</v>
      </c>
      <c r="P5" s="168" t="s">
        <v>219</v>
      </c>
      <c r="Q5" s="180" t="s">
        <v>219</v>
      </c>
      <c r="R5" s="164" t="s">
        <v>219</v>
      </c>
      <c r="S5" s="164" t="s">
        <v>219</v>
      </c>
      <c r="T5" s="165" t="s">
        <v>219</v>
      </c>
      <c r="U5" s="166" t="s">
        <v>219</v>
      </c>
      <c r="V5" s="167" t="s">
        <v>219</v>
      </c>
      <c r="W5" s="164" t="s">
        <v>219</v>
      </c>
      <c r="X5" s="164" t="s">
        <v>219</v>
      </c>
      <c r="Y5" s="164" t="s">
        <v>219</v>
      </c>
      <c r="Z5" s="164" t="s">
        <v>219</v>
      </c>
      <c r="AA5" s="164" t="s">
        <v>219</v>
      </c>
      <c r="AB5" s="164" t="s">
        <v>219</v>
      </c>
      <c r="AC5" s="164" t="s">
        <v>219</v>
      </c>
      <c r="AD5" s="164" t="s">
        <v>219</v>
      </c>
      <c r="AE5" s="164" t="s">
        <v>219</v>
      </c>
      <c r="AF5" s="164" t="s">
        <v>219</v>
      </c>
      <c r="AG5" s="164" t="s">
        <v>219</v>
      </c>
      <c r="AH5" s="164" t="s">
        <v>219</v>
      </c>
      <c r="AI5" s="168" t="s">
        <v>219</v>
      </c>
    </row>
    <row r="6" spans="2:35" ht="15.75">
      <c r="B6" s="98">
        <v>200</v>
      </c>
      <c r="C6" s="174" t="s">
        <v>78</v>
      </c>
      <c r="D6" s="68">
        <v>0.006</v>
      </c>
      <c r="E6" s="68" t="s">
        <v>78</v>
      </c>
      <c r="F6" s="193" t="s">
        <v>273</v>
      </c>
      <c r="G6" s="196">
        <v>565</v>
      </c>
      <c r="H6" s="187" t="s">
        <v>272</v>
      </c>
      <c r="I6" s="205" t="s">
        <v>277</v>
      </c>
      <c r="J6" s="205" t="s">
        <v>272</v>
      </c>
      <c r="K6" s="102">
        <v>7.39</v>
      </c>
      <c r="L6" s="103">
        <v>312</v>
      </c>
      <c r="M6" s="103">
        <v>11.8</v>
      </c>
      <c r="N6" s="103">
        <v>1.3</v>
      </c>
      <c r="O6" s="103">
        <v>7.8</v>
      </c>
      <c r="P6" s="199">
        <v>2630</v>
      </c>
      <c r="Q6" s="181">
        <v>250</v>
      </c>
      <c r="R6" s="101">
        <v>16</v>
      </c>
      <c r="S6" s="101">
        <v>261</v>
      </c>
      <c r="T6" s="156">
        <v>128</v>
      </c>
      <c r="U6" s="68">
        <v>0.082</v>
      </c>
      <c r="V6" s="102">
        <v>3.06</v>
      </c>
      <c r="W6" s="103">
        <v>0</v>
      </c>
      <c r="X6" s="103">
        <v>476</v>
      </c>
      <c r="Y6" s="103">
        <v>0</v>
      </c>
      <c r="Z6" s="103">
        <v>56.8</v>
      </c>
      <c r="AA6" s="103">
        <v>11.3</v>
      </c>
      <c r="AB6" s="101" t="s">
        <v>269</v>
      </c>
      <c r="AC6" s="208">
        <v>1340</v>
      </c>
      <c r="AD6" s="208">
        <v>140</v>
      </c>
      <c r="AE6" s="101" t="s">
        <v>269</v>
      </c>
      <c r="AF6" s="101" t="s">
        <v>269</v>
      </c>
      <c r="AG6" s="101">
        <v>0.32</v>
      </c>
      <c r="AH6" s="158" t="s">
        <v>270</v>
      </c>
      <c r="AI6" s="159">
        <v>1.25</v>
      </c>
    </row>
    <row r="7" spans="2:35" ht="15.75">
      <c r="B7" s="99">
        <v>300</v>
      </c>
      <c r="C7" s="175" t="s">
        <v>78</v>
      </c>
      <c r="D7" s="70">
        <v>0.007</v>
      </c>
      <c r="E7" s="70" t="s">
        <v>78</v>
      </c>
      <c r="F7" s="194" t="s">
        <v>273</v>
      </c>
      <c r="G7" s="197">
        <v>225</v>
      </c>
      <c r="H7" s="188" t="s">
        <v>272</v>
      </c>
      <c r="I7" s="206" t="s">
        <v>277</v>
      </c>
      <c r="J7" s="206" t="s">
        <v>272</v>
      </c>
      <c r="K7" s="71">
        <v>7.44</v>
      </c>
      <c r="L7" s="106">
        <v>313</v>
      </c>
      <c r="M7" s="106">
        <v>12.1</v>
      </c>
      <c r="N7" s="137">
        <v>1.3</v>
      </c>
      <c r="O7" s="137">
        <v>7.8</v>
      </c>
      <c r="P7" s="200">
        <v>2640</v>
      </c>
      <c r="Q7" s="182">
        <v>251</v>
      </c>
      <c r="R7" s="110">
        <v>16</v>
      </c>
      <c r="S7" s="110">
        <v>267</v>
      </c>
      <c r="T7" s="137">
        <v>132</v>
      </c>
      <c r="U7" s="135">
        <v>0.039</v>
      </c>
      <c r="V7" s="109">
        <v>1.84</v>
      </c>
      <c r="W7" s="106">
        <v>0</v>
      </c>
      <c r="X7" s="106">
        <v>476</v>
      </c>
      <c r="Y7" s="106">
        <v>0</v>
      </c>
      <c r="Z7" s="106">
        <v>56.8</v>
      </c>
      <c r="AA7" s="106">
        <v>11.3</v>
      </c>
      <c r="AB7" s="105" t="s">
        <v>269</v>
      </c>
      <c r="AC7" s="209">
        <v>1340</v>
      </c>
      <c r="AD7" s="209">
        <v>140</v>
      </c>
      <c r="AE7" s="105" t="s">
        <v>269</v>
      </c>
      <c r="AF7" s="105" t="s">
        <v>269</v>
      </c>
      <c r="AG7" s="105">
        <v>0.28</v>
      </c>
      <c r="AH7" s="105" t="s">
        <v>270</v>
      </c>
      <c r="AI7" s="153">
        <v>0.8</v>
      </c>
    </row>
    <row r="8" spans="2:35" ht="15.75">
      <c r="B8" s="99">
        <v>400</v>
      </c>
      <c r="C8" s="175" t="s">
        <v>78</v>
      </c>
      <c r="D8" s="70">
        <v>0.005</v>
      </c>
      <c r="E8" s="70">
        <v>0.01</v>
      </c>
      <c r="F8" s="194" t="s">
        <v>273</v>
      </c>
      <c r="G8" s="197">
        <v>543</v>
      </c>
      <c r="H8" s="188" t="s">
        <v>272</v>
      </c>
      <c r="I8" s="206" t="s">
        <v>277</v>
      </c>
      <c r="J8" s="206" t="s">
        <v>272</v>
      </c>
      <c r="K8" s="71">
        <v>7.44</v>
      </c>
      <c r="L8" s="106">
        <v>314</v>
      </c>
      <c r="M8" s="106">
        <v>11.9</v>
      </c>
      <c r="N8" s="137">
        <v>1.3</v>
      </c>
      <c r="O8" s="137">
        <v>7.8</v>
      </c>
      <c r="P8" s="200">
        <v>2660</v>
      </c>
      <c r="Q8" s="182">
        <v>258</v>
      </c>
      <c r="R8" s="110">
        <v>16</v>
      </c>
      <c r="S8" s="110">
        <v>263</v>
      </c>
      <c r="T8" s="137">
        <v>131</v>
      </c>
      <c r="U8" s="135">
        <v>0.033</v>
      </c>
      <c r="V8" s="109">
        <v>1.04</v>
      </c>
      <c r="W8" s="106">
        <v>0</v>
      </c>
      <c r="X8" s="106">
        <v>476</v>
      </c>
      <c r="Y8" s="106">
        <v>0</v>
      </c>
      <c r="Z8" s="106">
        <v>56.8</v>
      </c>
      <c r="AA8" s="106">
        <v>11.5</v>
      </c>
      <c r="AB8" s="105" t="s">
        <v>269</v>
      </c>
      <c r="AC8" s="209">
        <v>1360</v>
      </c>
      <c r="AD8" s="209">
        <v>142</v>
      </c>
      <c r="AE8" s="105" t="s">
        <v>269</v>
      </c>
      <c r="AF8" s="105" t="s">
        <v>269</v>
      </c>
      <c r="AG8" s="105">
        <v>0.39</v>
      </c>
      <c r="AH8" s="105" t="s">
        <v>270</v>
      </c>
      <c r="AI8" s="153">
        <v>0.84</v>
      </c>
    </row>
    <row r="9" spans="2:35" ht="15.75">
      <c r="B9" s="99">
        <v>460</v>
      </c>
      <c r="C9" s="175" t="s">
        <v>78</v>
      </c>
      <c r="D9" s="70" t="s">
        <v>278</v>
      </c>
      <c r="E9" s="70" t="s">
        <v>78</v>
      </c>
      <c r="F9" s="194" t="s">
        <v>273</v>
      </c>
      <c r="G9" s="197">
        <v>238</v>
      </c>
      <c r="H9" s="188" t="s">
        <v>272</v>
      </c>
      <c r="I9" s="206" t="s">
        <v>277</v>
      </c>
      <c r="J9" s="206" t="s">
        <v>272</v>
      </c>
      <c r="K9" s="71">
        <v>7.44</v>
      </c>
      <c r="L9" s="106">
        <v>316</v>
      </c>
      <c r="M9" s="106">
        <v>12.1</v>
      </c>
      <c r="N9" s="137">
        <v>1.3</v>
      </c>
      <c r="O9" s="137">
        <v>7.8</v>
      </c>
      <c r="P9" s="200">
        <v>2650</v>
      </c>
      <c r="Q9" s="182">
        <v>261</v>
      </c>
      <c r="R9" s="110">
        <v>16</v>
      </c>
      <c r="S9" s="110">
        <v>264</v>
      </c>
      <c r="T9" s="137">
        <v>133</v>
      </c>
      <c r="U9" s="135">
        <v>0.036</v>
      </c>
      <c r="V9" s="109">
        <v>0.81</v>
      </c>
      <c r="W9" s="106">
        <v>0</v>
      </c>
      <c r="X9" s="106">
        <v>476</v>
      </c>
      <c r="Y9" s="106">
        <v>0</v>
      </c>
      <c r="Z9" s="106">
        <v>56.8</v>
      </c>
      <c r="AA9" s="106">
        <v>11.4</v>
      </c>
      <c r="AB9" s="105" t="s">
        <v>269</v>
      </c>
      <c r="AC9" s="209">
        <v>1350</v>
      </c>
      <c r="AD9" s="209">
        <v>141</v>
      </c>
      <c r="AE9" s="105" t="s">
        <v>269</v>
      </c>
      <c r="AF9" s="105" t="s">
        <v>269</v>
      </c>
      <c r="AG9" s="105">
        <v>0.29</v>
      </c>
      <c r="AH9" s="105" t="s">
        <v>270</v>
      </c>
      <c r="AI9" s="153">
        <v>1.17</v>
      </c>
    </row>
    <row r="10" spans="2:35" ht="15.75">
      <c r="B10" s="99">
        <v>480</v>
      </c>
      <c r="C10" s="175" t="s">
        <v>78</v>
      </c>
      <c r="D10" s="70">
        <v>0.007</v>
      </c>
      <c r="E10" s="70">
        <v>0.01</v>
      </c>
      <c r="F10" s="194" t="s">
        <v>273</v>
      </c>
      <c r="G10" s="197">
        <v>92</v>
      </c>
      <c r="H10" s="188" t="s">
        <v>272</v>
      </c>
      <c r="I10" s="206" t="s">
        <v>277</v>
      </c>
      <c r="J10" s="206" t="s">
        <v>272</v>
      </c>
      <c r="K10" s="71">
        <v>7.42</v>
      </c>
      <c r="L10" s="106">
        <v>316</v>
      </c>
      <c r="M10" s="106">
        <v>11.9</v>
      </c>
      <c r="N10" s="137">
        <v>1.3</v>
      </c>
      <c r="O10" s="137">
        <v>7.8</v>
      </c>
      <c r="P10" s="200">
        <v>2650</v>
      </c>
      <c r="Q10" s="182">
        <v>259</v>
      </c>
      <c r="R10" s="110">
        <v>16</v>
      </c>
      <c r="S10" s="110">
        <v>263</v>
      </c>
      <c r="T10" s="137">
        <v>130</v>
      </c>
      <c r="U10" s="135">
        <v>0.04</v>
      </c>
      <c r="V10" s="109">
        <v>1.02</v>
      </c>
      <c r="W10" s="106">
        <v>0</v>
      </c>
      <c r="X10" s="106">
        <v>479</v>
      </c>
      <c r="Y10" s="106">
        <v>0</v>
      </c>
      <c r="Z10" s="106">
        <v>56.8</v>
      </c>
      <c r="AA10" s="106">
        <v>11.3</v>
      </c>
      <c r="AB10" s="105" t="s">
        <v>269</v>
      </c>
      <c r="AC10" s="209">
        <v>1350</v>
      </c>
      <c r="AD10" s="209">
        <v>142</v>
      </c>
      <c r="AE10" s="105" t="s">
        <v>269</v>
      </c>
      <c r="AF10" s="105" t="s">
        <v>269</v>
      </c>
      <c r="AG10" s="105" t="s">
        <v>279</v>
      </c>
      <c r="AH10" s="105" t="s">
        <v>270</v>
      </c>
      <c r="AI10" s="153">
        <v>0.84</v>
      </c>
    </row>
    <row r="11" spans="2:35" ht="15.75">
      <c r="B11" s="99">
        <v>520</v>
      </c>
      <c r="C11" s="175" t="s">
        <v>78</v>
      </c>
      <c r="D11" s="70" t="s">
        <v>278</v>
      </c>
      <c r="E11" s="70" t="s">
        <v>78</v>
      </c>
      <c r="F11" s="194" t="s">
        <v>273</v>
      </c>
      <c r="G11" s="197">
        <v>376</v>
      </c>
      <c r="H11" s="188" t="s">
        <v>272</v>
      </c>
      <c r="I11" s="206" t="s">
        <v>277</v>
      </c>
      <c r="J11" s="206" t="s">
        <v>280</v>
      </c>
      <c r="K11" s="71">
        <v>7.34</v>
      </c>
      <c r="L11" s="106">
        <v>553</v>
      </c>
      <c r="M11" s="106">
        <v>16.9</v>
      </c>
      <c r="N11" s="137">
        <v>2.4</v>
      </c>
      <c r="O11" s="106">
        <v>11.4</v>
      </c>
      <c r="P11" s="201">
        <v>4720</v>
      </c>
      <c r="Q11" s="183">
        <v>731</v>
      </c>
      <c r="R11" s="105">
        <v>21</v>
      </c>
      <c r="S11" s="105">
        <v>362</v>
      </c>
      <c r="T11" s="106">
        <v>191</v>
      </c>
      <c r="U11" s="70">
        <v>1.41</v>
      </c>
      <c r="V11" s="71">
        <v>30.7</v>
      </c>
      <c r="W11" s="106">
        <v>0</v>
      </c>
      <c r="X11" s="106">
        <v>696</v>
      </c>
      <c r="Y11" s="106">
        <v>0</v>
      </c>
      <c r="Z11" s="106">
        <v>106</v>
      </c>
      <c r="AA11" s="106">
        <v>15.7</v>
      </c>
      <c r="AB11" s="105" t="s">
        <v>269</v>
      </c>
      <c r="AC11" s="209">
        <v>2360</v>
      </c>
      <c r="AD11" s="209">
        <v>315</v>
      </c>
      <c r="AE11" s="105" t="s">
        <v>269</v>
      </c>
      <c r="AF11" s="105">
        <v>0.53</v>
      </c>
      <c r="AG11" s="105" t="s">
        <v>279</v>
      </c>
      <c r="AH11" s="105" t="s">
        <v>270</v>
      </c>
      <c r="AI11" s="153">
        <v>2.41</v>
      </c>
    </row>
    <row r="12" spans="2:35" ht="15.75">
      <c r="B12" s="99">
        <v>600</v>
      </c>
      <c r="C12" s="175" t="s">
        <v>78</v>
      </c>
      <c r="D12" s="70" t="s">
        <v>278</v>
      </c>
      <c r="E12" s="70" t="s">
        <v>78</v>
      </c>
      <c r="F12" s="194" t="s">
        <v>273</v>
      </c>
      <c r="G12" s="197">
        <v>416</v>
      </c>
      <c r="H12" s="188" t="s">
        <v>272</v>
      </c>
      <c r="I12" s="206" t="s">
        <v>277</v>
      </c>
      <c r="J12" s="206" t="s">
        <v>280</v>
      </c>
      <c r="K12" s="71">
        <v>7.26</v>
      </c>
      <c r="L12" s="106">
        <v>613</v>
      </c>
      <c r="M12" s="106">
        <v>16.9</v>
      </c>
      <c r="N12" s="137">
        <v>2.5</v>
      </c>
      <c r="O12" s="137">
        <v>12.9</v>
      </c>
      <c r="P12" s="200">
        <v>5160</v>
      </c>
      <c r="Q12" s="182">
        <v>749</v>
      </c>
      <c r="R12" s="110">
        <v>22</v>
      </c>
      <c r="S12" s="110">
        <v>259</v>
      </c>
      <c r="T12" s="137">
        <v>192</v>
      </c>
      <c r="U12" s="135">
        <v>1.5</v>
      </c>
      <c r="V12" s="109">
        <v>32.4</v>
      </c>
      <c r="W12" s="106">
        <v>0</v>
      </c>
      <c r="X12" s="106">
        <v>787</v>
      </c>
      <c r="Y12" s="106">
        <v>0</v>
      </c>
      <c r="Z12" s="106">
        <v>109</v>
      </c>
      <c r="AA12" s="106">
        <v>15.9</v>
      </c>
      <c r="AB12" s="105" t="s">
        <v>269</v>
      </c>
      <c r="AC12" s="209">
        <v>2640</v>
      </c>
      <c r="AD12" s="209">
        <v>363</v>
      </c>
      <c r="AE12" s="105" t="s">
        <v>281</v>
      </c>
      <c r="AF12" s="105">
        <v>0.79</v>
      </c>
      <c r="AG12" s="105" t="s">
        <v>279</v>
      </c>
      <c r="AH12" s="105" t="s">
        <v>270</v>
      </c>
      <c r="AI12" s="153">
        <v>3.54</v>
      </c>
    </row>
    <row r="13" spans="2:35" ht="15.75">
      <c r="B13" s="99">
        <v>700</v>
      </c>
      <c r="C13" s="175" t="s">
        <v>78</v>
      </c>
      <c r="D13" s="70" t="s">
        <v>278</v>
      </c>
      <c r="E13" s="70" t="s">
        <v>78</v>
      </c>
      <c r="F13" s="194" t="s">
        <v>273</v>
      </c>
      <c r="G13" s="197">
        <v>559</v>
      </c>
      <c r="H13" s="188" t="s">
        <v>282</v>
      </c>
      <c r="I13" s="206" t="s">
        <v>277</v>
      </c>
      <c r="J13" s="206" t="s">
        <v>280</v>
      </c>
      <c r="K13" s="71">
        <v>7.23</v>
      </c>
      <c r="L13" s="106">
        <v>621</v>
      </c>
      <c r="M13" s="106">
        <v>17.5</v>
      </c>
      <c r="N13" s="137">
        <v>2.5</v>
      </c>
      <c r="O13" s="137">
        <v>13.2</v>
      </c>
      <c r="P13" s="200">
        <v>5300</v>
      </c>
      <c r="Q13" s="182">
        <v>755</v>
      </c>
      <c r="R13" s="110">
        <v>21</v>
      </c>
      <c r="S13" s="110">
        <v>427</v>
      </c>
      <c r="T13" s="137">
        <v>167</v>
      </c>
      <c r="U13" s="135">
        <v>1.59</v>
      </c>
      <c r="V13" s="109">
        <v>35.8</v>
      </c>
      <c r="W13" s="106">
        <v>0</v>
      </c>
      <c r="X13" s="106">
        <v>805</v>
      </c>
      <c r="Y13" s="106">
        <v>0</v>
      </c>
      <c r="Z13" s="106">
        <v>109</v>
      </c>
      <c r="AA13" s="106">
        <v>18.2</v>
      </c>
      <c r="AB13" s="105" t="s">
        <v>269</v>
      </c>
      <c r="AC13" s="209">
        <v>2700</v>
      </c>
      <c r="AD13" s="209">
        <v>371</v>
      </c>
      <c r="AE13" s="105" t="s">
        <v>281</v>
      </c>
      <c r="AF13" s="105">
        <v>0.8</v>
      </c>
      <c r="AG13" s="105" t="s">
        <v>279</v>
      </c>
      <c r="AH13" s="105" t="s">
        <v>270</v>
      </c>
      <c r="AI13" s="153">
        <v>3.38</v>
      </c>
    </row>
    <row r="14" spans="2:35" ht="15.75">
      <c r="B14" s="99">
        <v>800</v>
      </c>
      <c r="C14" s="175" t="s">
        <v>78</v>
      </c>
      <c r="D14" s="70" t="s">
        <v>278</v>
      </c>
      <c r="E14" s="70" t="s">
        <v>78</v>
      </c>
      <c r="F14" s="194" t="s">
        <v>273</v>
      </c>
      <c r="G14" s="197">
        <v>414</v>
      </c>
      <c r="H14" s="188" t="s">
        <v>282</v>
      </c>
      <c r="I14" s="206" t="s">
        <v>277</v>
      </c>
      <c r="J14" s="206" t="s">
        <v>280</v>
      </c>
      <c r="K14" s="71">
        <v>7.2</v>
      </c>
      <c r="L14" s="106">
        <v>627</v>
      </c>
      <c r="M14" s="106">
        <v>17.1</v>
      </c>
      <c r="N14" s="137">
        <v>2.6</v>
      </c>
      <c r="O14" s="137">
        <v>13.1</v>
      </c>
      <c r="P14" s="200">
        <v>5240</v>
      </c>
      <c r="Q14" s="182">
        <v>759</v>
      </c>
      <c r="R14" s="110">
        <v>21</v>
      </c>
      <c r="S14" s="110">
        <v>377</v>
      </c>
      <c r="T14" s="137">
        <v>186</v>
      </c>
      <c r="U14" s="135">
        <v>1.53</v>
      </c>
      <c r="V14" s="109">
        <v>33.5</v>
      </c>
      <c r="W14" s="106">
        <v>0</v>
      </c>
      <c r="X14" s="106">
        <v>799</v>
      </c>
      <c r="Y14" s="106">
        <v>0</v>
      </c>
      <c r="Z14" s="106">
        <v>115</v>
      </c>
      <c r="AA14" s="106">
        <v>16.3</v>
      </c>
      <c r="AB14" s="105" t="s">
        <v>269</v>
      </c>
      <c r="AC14" s="209">
        <v>2680</v>
      </c>
      <c r="AD14" s="209">
        <v>368</v>
      </c>
      <c r="AE14" s="105" t="s">
        <v>281</v>
      </c>
      <c r="AF14" s="105">
        <v>0.84</v>
      </c>
      <c r="AG14" s="105" t="s">
        <v>279</v>
      </c>
      <c r="AH14" s="105" t="s">
        <v>270</v>
      </c>
      <c r="AI14" s="153">
        <v>3.7</v>
      </c>
    </row>
    <row r="15" spans="2:35" ht="15.75">
      <c r="B15" s="99">
        <v>920</v>
      </c>
      <c r="C15" s="175" t="s">
        <v>78</v>
      </c>
      <c r="D15" s="70" t="s">
        <v>278</v>
      </c>
      <c r="E15" s="70" t="s">
        <v>78</v>
      </c>
      <c r="F15" s="194" t="s">
        <v>273</v>
      </c>
      <c r="G15" s="197">
        <v>723</v>
      </c>
      <c r="H15" s="188" t="s">
        <v>282</v>
      </c>
      <c r="I15" s="206" t="s">
        <v>277</v>
      </c>
      <c r="J15" s="206" t="s">
        <v>280</v>
      </c>
      <c r="K15" s="71">
        <v>7.21</v>
      </c>
      <c r="L15" s="106">
        <v>629</v>
      </c>
      <c r="M15" s="106">
        <v>17.9</v>
      </c>
      <c r="N15" s="137">
        <v>2.6</v>
      </c>
      <c r="O15" s="106">
        <v>13.3</v>
      </c>
      <c r="P15" s="201">
        <v>5340</v>
      </c>
      <c r="Q15" s="183">
        <v>797</v>
      </c>
      <c r="R15" s="105">
        <v>21</v>
      </c>
      <c r="S15" s="105">
        <v>390</v>
      </c>
      <c r="T15" s="106">
        <v>199</v>
      </c>
      <c r="U15" s="70">
        <v>1.54</v>
      </c>
      <c r="V15" s="71">
        <v>35.3</v>
      </c>
      <c r="W15" s="106">
        <v>0</v>
      </c>
      <c r="X15" s="106">
        <v>812</v>
      </c>
      <c r="Y15" s="106">
        <v>0</v>
      </c>
      <c r="Z15" s="106">
        <v>115</v>
      </c>
      <c r="AA15" s="106">
        <v>16.1</v>
      </c>
      <c r="AB15" s="105" t="s">
        <v>269</v>
      </c>
      <c r="AC15" s="209">
        <v>2690</v>
      </c>
      <c r="AD15" s="209">
        <v>374</v>
      </c>
      <c r="AE15" s="105" t="s">
        <v>281</v>
      </c>
      <c r="AF15" s="105">
        <v>0.83</v>
      </c>
      <c r="AG15" s="105" t="s">
        <v>279</v>
      </c>
      <c r="AH15" s="105" t="s">
        <v>270</v>
      </c>
      <c r="AI15" s="153">
        <v>4.02</v>
      </c>
    </row>
    <row r="16" spans="2:35" ht="15.75">
      <c r="B16" s="99">
        <v>980</v>
      </c>
      <c r="C16" s="175" t="s">
        <v>78</v>
      </c>
      <c r="D16" s="70" t="s">
        <v>278</v>
      </c>
      <c r="E16" s="70" t="s">
        <v>78</v>
      </c>
      <c r="F16" s="194" t="s">
        <v>273</v>
      </c>
      <c r="G16" s="197">
        <v>652</v>
      </c>
      <c r="H16" s="188" t="s">
        <v>282</v>
      </c>
      <c r="I16" s="206" t="s">
        <v>277</v>
      </c>
      <c r="J16" s="206" t="s">
        <v>280</v>
      </c>
      <c r="K16" s="71">
        <v>7.23</v>
      </c>
      <c r="L16" s="106">
        <v>636</v>
      </c>
      <c r="M16" s="106">
        <v>17.4</v>
      </c>
      <c r="N16" s="137">
        <v>2.6</v>
      </c>
      <c r="O16" s="137">
        <v>13.3</v>
      </c>
      <c r="P16" s="200">
        <v>5220</v>
      </c>
      <c r="Q16" s="182">
        <v>764</v>
      </c>
      <c r="R16" s="110">
        <v>21</v>
      </c>
      <c r="S16" s="110">
        <v>385</v>
      </c>
      <c r="T16" s="137">
        <v>190</v>
      </c>
      <c r="U16" s="135">
        <v>1.53</v>
      </c>
      <c r="V16" s="109">
        <v>33.6</v>
      </c>
      <c r="W16" s="106">
        <v>0</v>
      </c>
      <c r="X16" s="106">
        <v>812</v>
      </c>
      <c r="Y16" s="106">
        <v>0</v>
      </c>
      <c r="Z16" s="106">
        <v>113</v>
      </c>
      <c r="AA16" s="106">
        <v>16</v>
      </c>
      <c r="AB16" s="105" t="s">
        <v>269</v>
      </c>
      <c r="AC16" s="209">
        <v>2620</v>
      </c>
      <c r="AD16" s="209">
        <v>373</v>
      </c>
      <c r="AE16" s="105" t="s">
        <v>281</v>
      </c>
      <c r="AF16" s="105">
        <v>0.85</v>
      </c>
      <c r="AG16" s="105">
        <v>7.35</v>
      </c>
      <c r="AH16" s="105" t="s">
        <v>270</v>
      </c>
      <c r="AI16" s="153">
        <v>3.86</v>
      </c>
    </row>
    <row r="17" spans="2:35" ht="15.75">
      <c r="B17" s="99">
        <v>1100</v>
      </c>
      <c r="C17" s="72" t="s">
        <v>78</v>
      </c>
      <c r="D17" s="70">
        <v>0.005</v>
      </c>
      <c r="E17" s="70">
        <v>0.01</v>
      </c>
      <c r="F17" s="194" t="s">
        <v>273</v>
      </c>
      <c r="G17" s="197">
        <v>1090</v>
      </c>
      <c r="H17" s="188" t="s">
        <v>282</v>
      </c>
      <c r="I17" s="206" t="s">
        <v>277</v>
      </c>
      <c r="J17" s="206" t="s">
        <v>280</v>
      </c>
      <c r="K17" s="71">
        <v>7.2</v>
      </c>
      <c r="L17" s="106">
        <v>635</v>
      </c>
      <c r="M17" s="137">
        <v>17.1</v>
      </c>
      <c r="N17" s="137">
        <v>2.9</v>
      </c>
      <c r="O17" s="137">
        <v>6.6</v>
      </c>
      <c r="P17" s="200">
        <v>4870</v>
      </c>
      <c r="Q17" s="182">
        <v>769</v>
      </c>
      <c r="R17" s="110">
        <v>21</v>
      </c>
      <c r="S17" s="110">
        <v>375</v>
      </c>
      <c r="T17" s="137">
        <v>187</v>
      </c>
      <c r="U17" s="135">
        <v>1.53</v>
      </c>
      <c r="V17" s="109">
        <v>33.6</v>
      </c>
      <c r="W17" s="137">
        <v>0</v>
      </c>
      <c r="X17" s="137">
        <v>403</v>
      </c>
      <c r="Y17" s="137">
        <v>19.5</v>
      </c>
      <c r="Z17" s="137">
        <v>128</v>
      </c>
      <c r="AA17" s="137">
        <v>16</v>
      </c>
      <c r="AB17" s="110" t="s">
        <v>269</v>
      </c>
      <c r="AC17" s="210">
        <v>2660</v>
      </c>
      <c r="AD17" s="209">
        <v>385</v>
      </c>
      <c r="AE17" s="110" t="s">
        <v>281</v>
      </c>
      <c r="AF17" s="110">
        <v>0.95</v>
      </c>
      <c r="AG17" s="110">
        <v>17.6</v>
      </c>
      <c r="AH17" s="105">
        <v>0.13</v>
      </c>
      <c r="AI17" s="154">
        <v>3.56</v>
      </c>
    </row>
    <row r="18" spans="2:35" ht="15.75">
      <c r="B18" s="99">
        <v>1190</v>
      </c>
      <c r="C18" s="72" t="s">
        <v>78</v>
      </c>
      <c r="D18" s="70">
        <v>0.006</v>
      </c>
      <c r="E18" s="70">
        <v>0.01</v>
      </c>
      <c r="F18" s="194" t="s">
        <v>273</v>
      </c>
      <c r="G18" s="197">
        <v>654</v>
      </c>
      <c r="H18" s="188" t="s">
        <v>282</v>
      </c>
      <c r="I18" s="206" t="s">
        <v>277</v>
      </c>
      <c r="J18" s="206" t="s">
        <v>280</v>
      </c>
      <c r="K18" s="71">
        <v>7.27</v>
      </c>
      <c r="L18" s="106">
        <v>646</v>
      </c>
      <c r="M18" s="137">
        <v>16.8</v>
      </c>
      <c r="N18" s="137">
        <v>2.9</v>
      </c>
      <c r="O18" s="137">
        <v>6.8</v>
      </c>
      <c r="P18" s="200">
        <v>4970</v>
      </c>
      <c r="Q18" s="182">
        <v>762</v>
      </c>
      <c r="R18" s="110">
        <v>20</v>
      </c>
      <c r="S18" s="110">
        <v>372</v>
      </c>
      <c r="T18" s="137">
        <v>182</v>
      </c>
      <c r="U18" s="135">
        <v>1.5</v>
      </c>
      <c r="V18" s="109">
        <v>33.1</v>
      </c>
      <c r="W18" s="137">
        <v>0</v>
      </c>
      <c r="X18" s="137">
        <v>412</v>
      </c>
      <c r="Y18" s="137">
        <v>16.2</v>
      </c>
      <c r="Z18" s="137">
        <v>128</v>
      </c>
      <c r="AA18" s="137">
        <v>15.5</v>
      </c>
      <c r="AB18" s="105" t="s">
        <v>269</v>
      </c>
      <c r="AC18" s="210">
        <v>2740</v>
      </c>
      <c r="AD18" s="209">
        <v>403</v>
      </c>
      <c r="AE18" s="110" t="s">
        <v>281</v>
      </c>
      <c r="AF18" s="110">
        <v>1.2</v>
      </c>
      <c r="AG18" s="105">
        <v>24.3</v>
      </c>
      <c r="AH18" s="105" t="s">
        <v>270</v>
      </c>
      <c r="AI18" s="154">
        <v>3.56</v>
      </c>
    </row>
    <row r="19" spans="2:35" ht="15.75">
      <c r="B19" s="99">
        <v>1220</v>
      </c>
      <c r="C19" s="175" t="s">
        <v>78</v>
      </c>
      <c r="D19" s="70" t="s">
        <v>278</v>
      </c>
      <c r="E19" s="70">
        <v>0.01</v>
      </c>
      <c r="F19" s="194" t="s">
        <v>273</v>
      </c>
      <c r="G19" s="197">
        <v>538</v>
      </c>
      <c r="H19" s="188" t="s">
        <v>282</v>
      </c>
      <c r="I19" s="206" t="s">
        <v>277</v>
      </c>
      <c r="J19" s="206" t="s">
        <v>280</v>
      </c>
      <c r="K19" s="71">
        <v>7.29</v>
      </c>
      <c r="L19" s="106">
        <v>645</v>
      </c>
      <c r="M19" s="106">
        <v>17</v>
      </c>
      <c r="N19" s="137">
        <v>3</v>
      </c>
      <c r="O19" s="137">
        <v>6.6</v>
      </c>
      <c r="P19" s="200">
        <v>4980</v>
      </c>
      <c r="Q19" s="182">
        <v>777</v>
      </c>
      <c r="R19" s="105">
        <v>20</v>
      </c>
      <c r="S19" s="110">
        <v>372</v>
      </c>
      <c r="T19" s="137">
        <v>186</v>
      </c>
      <c r="U19" s="135">
        <v>1.51</v>
      </c>
      <c r="V19" s="109">
        <v>33.6</v>
      </c>
      <c r="W19" s="106">
        <v>0</v>
      </c>
      <c r="X19" s="106">
        <v>403</v>
      </c>
      <c r="Y19" s="106">
        <v>19.5</v>
      </c>
      <c r="Z19" s="106">
        <v>131</v>
      </c>
      <c r="AA19" s="106">
        <v>15.6</v>
      </c>
      <c r="AB19" s="105" t="s">
        <v>269</v>
      </c>
      <c r="AC19" s="209">
        <v>2720</v>
      </c>
      <c r="AD19" s="209">
        <v>407</v>
      </c>
      <c r="AE19" s="105" t="s">
        <v>281</v>
      </c>
      <c r="AF19" s="105">
        <v>1.05</v>
      </c>
      <c r="AG19" s="105">
        <v>42.8</v>
      </c>
      <c r="AH19" s="105" t="s">
        <v>270</v>
      </c>
      <c r="AI19" s="153">
        <v>3.72</v>
      </c>
    </row>
    <row r="20" spans="2:35" ht="16.5" thickBot="1">
      <c r="B20" s="100">
        <v>1260</v>
      </c>
      <c r="C20" s="178">
        <v>0.06</v>
      </c>
      <c r="D20" s="141">
        <v>0.037</v>
      </c>
      <c r="E20" s="75">
        <v>0.03</v>
      </c>
      <c r="F20" s="195">
        <v>0.003</v>
      </c>
      <c r="G20" s="198">
        <v>962</v>
      </c>
      <c r="H20" s="189" t="s">
        <v>282</v>
      </c>
      <c r="I20" s="207" t="s">
        <v>277</v>
      </c>
      <c r="J20" s="207" t="s">
        <v>280</v>
      </c>
      <c r="K20" s="113">
        <v>7.39</v>
      </c>
      <c r="L20" s="114">
        <v>1690</v>
      </c>
      <c r="M20" s="114">
        <v>27</v>
      </c>
      <c r="N20" s="139">
        <v>2.7</v>
      </c>
      <c r="O20" s="139">
        <v>5.9</v>
      </c>
      <c r="P20" s="202">
        <v>12700</v>
      </c>
      <c r="Q20" s="184">
        <v>2360</v>
      </c>
      <c r="R20" s="112">
        <v>52</v>
      </c>
      <c r="S20" s="117">
        <v>342</v>
      </c>
      <c r="T20" s="139">
        <v>450</v>
      </c>
      <c r="U20" s="141">
        <v>1.09</v>
      </c>
      <c r="V20" s="116">
        <v>25.4</v>
      </c>
      <c r="W20" s="114">
        <v>0</v>
      </c>
      <c r="X20" s="114">
        <v>360</v>
      </c>
      <c r="Y20" s="114">
        <v>24</v>
      </c>
      <c r="Z20" s="114">
        <v>117</v>
      </c>
      <c r="AA20" s="114">
        <v>12.5</v>
      </c>
      <c r="AB20" s="112" t="s">
        <v>269</v>
      </c>
      <c r="AC20" s="211">
        <v>6930</v>
      </c>
      <c r="AD20" s="211">
        <v>2200</v>
      </c>
      <c r="AE20" s="112" t="s">
        <v>281</v>
      </c>
      <c r="AF20" s="112">
        <v>2</v>
      </c>
      <c r="AG20" s="112" t="s">
        <v>79</v>
      </c>
      <c r="AH20" s="112" t="s">
        <v>283</v>
      </c>
      <c r="AI20" s="155">
        <v>5.17</v>
      </c>
    </row>
    <row r="24" spans="2:6" ht="12.75">
      <c r="B24"/>
      <c r="C24"/>
      <c r="D24"/>
      <c r="E24"/>
      <c r="F24"/>
    </row>
    <row r="25" spans="2:6" ht="12.75">
      <c r="B25" s="60"/>
      <c r="C25"/>
      <c r="D25"/>
      <c r="E25"/>
      <c r="F25"/>
    </row>
    <row r="26" spans="2:6" ht="12.75">
      <c r="B26"/>
      <c r="C26"/>
      <c r="D26"/>
      <c r="E26"/>
      <c r="F26"/>
    </row>
    <row r="27" spans="2:6" ht="12.75">
      <c r="B27" s="59"/>
      <c r="C27"/>
      <c r="D27"/>
      <c r="E27"/>
      <c r="F27"/>
    </row>
    <row r="28" spans="2:6" ht="12.75">
      <c r="B28"/>
      <c r="C28"/>
      <c r="D28"/>
      <c r="E28"/>
      <c r="F28"/>
    </row>
    <row r="29" spans="2:6" ht="12.75">
      <c r="B29"/>
      <c r="C29"/>
      <c r="D29"/>
      <c r="E29"/>
      <c r="F29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/>
      <c r="C32"/>
      <c r="D32"/>
      <c r="E32"/>
      <c r="F32"/>
    </row>
    <row r="33" spans="2:6" ht="12.75">
      <c r="B33"/>
      <c r="C33"/>
      <c r="D33"/>
      <c r="E33"/>
      <c r="F33"/>
    </row>
    <row r="34" spans="2:6" ht="12.75">
      <c r="B34"/>
      <c r="C34"/>
      <c r="D34"/>
      <c r="E34"/>
      <c r="F34"/>
    </row>
    <row r="35" spans="2:6" ht="12.75">
      <c r="B35"/>
      <c r="C35"/>
      <c r="D35"/>
      <c r="E35"/>
      <c r="F35"/>
    </row>
    <row r="36" spans="2:6" ht="12.75">
      <c r="B36"/>
      <c r="C36"/>
      <c r="D36"/>
      <c r="E36"/>
      <c r="F36"/>
    </row>
    <row r="37" spans="2:6" ht="12.75">
      <c r="B37"/>
      <c r="C37"/>
      <c r="D37"/>
      <c r="E37"/>
      <c r="F37"/>
    </row>
    <row r="38" spans="2:6" ht="12.75">
      <c r="B38"/>
      <c r="C38"/>
      <c r="D38"/>
      <c r="E38"/>
      <c r="F38"/>
    </row>
    <row r="39" spans="2:6" ht="12.75">
      <c r="B39"/>
      <c r="C39"/>
      <c r="D39"/>
      <c r="E39"/>
      <c r="F39"/>
    </row>
    <row r="40" spans="2:6" ht="12.75">
      <c r="B40"/>
      <c r="C40"/>
      <c r="D40"/>
      <c r="E40"/>
      <c r="F40"/>
    </row>
    <row r="41" spans="2:6" ht="12.75">
      <c r="B41" s="59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2:6" ht="12.75">
      <c r="B45"/>
      <c r="C45"/>
      <c r="D45"/>
      <c r="E45"/>
      <c r="F45"/>
    </row>
    <row r="46" spans="2:6" ht="12.75">
      <c r="B46"/>
      <c r="C46"/>
      <c r="D46"/>
      <c r="E46"/>
      <c r="F46"/>
    </row>
    <row r="47" spans="2:6" ht="12.75">
      <c r="B47"/>
      <c r="C47"/>
      <c r="D47"/>
      <c r="E47"/>
      <c r="F47"/>
    </row>
    <row r="48" spans="2:6" ht="12.75">
      <c r="B48"/>
      <c r="C48"/>
      <c r="D48"/>
      <c r="E48"/>
      <c r="F48"/>
    </row>
    <row r="49" spans="2:6" ht="12.75">
      <c r="B49"/>
      <c r="C49"/>
      <c r="D49"/>
      <c r="E49"/>
      <c r="F49"/>
    </row>
    <row r="50" spans="2:6" ht="12.75">
      <c r="B50"/>
      <c r="C50"/>
      <c r="D50"/>
      <c r="E50"/>
      <c r="F50"/>
    </row>
    <row r="51" spans="2:6" ht="12.75">
      <c r="B51"/>
      <c r="C51"/>
      <c r="D51"/>
      <c r="E51"/>
      <c r="F51"/>
    </row>
    <row r="52" spans="2:6" ht="12.75">
      <c r="B52"/>
      <c r="C52"/>
      <c r="D52"/>
      <c r="E52"/>
      <c r="F52"/>
    </row>
    <row r="53" spans="2:6" ht="12.75">
      <c r="B53"/>
      <c r="C53"/>
      <c r="D53"/>
      <c r="E53"/>
      <c r="F53"/>
    </row>
    <row r="54" spans="2:6" ht="12.75">
      <c r="B54"/>
      <c r="C54"/>
      <c r="D54"/>
      <c r="E54"/>
      <c r="F54"/>
    </row>
    <row r="55" spans="2:6" ht="12.75">
      <c r="B55"/>
      <c r="C55"/>
      <c r="D55"/>
      <c r="E55"/>
      <c r="F55"/>
    </row>
    <row r="56" spans="2:6" ht="12.75">
      <c r="B56"/>
      <c r="C56"/>
      <c r="D56"/>
      <c r="E56"/>
      <c r="F56"/>
    </row>
    <row r="57" spans="2:6" ht="12.75">
      <c r="B57"/>
      <c r="C57"/>
      <c r="D57"/>
      <c r="E57"/>
      <c r="F57"/>
    </row>
    <row r="58" spans="2:6" ht="12.75">
      <c r="B58"/>
      <c r="C58"/>
      <c r="D58"/>
      <c r="E58"/>
      <c r="F58"/>
    </row>
    <row r="59" spans="2:6" ht="12.75">
      <c r="B59"/>
      <c r="C59"/>
      <c r="D59"/>
      <c r="E59"/>
      <c r="F59"/>
    </row>
    <row r="60" spans="2:6" ht="12.75">
      <c r="B60"/>
      <c r="C60"/>
      <c r="D60"/>
      <c r="E60"/>
      <c r="F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 s="59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 s="59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 s="59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 s="59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 s="59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 s="59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 s="59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 s="59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 s="59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 s="59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 s="59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 s="59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  <row r="633" spans="2:6" ht="12.75">
      <c r="B633"/>
      <c r="C633"/>
      <c r="D633"/>
      <c r="E633"/>
      <c r="F633"/>
    </row>
    <row r="634" spans="2:6" ht="12.75">
      <c r="B634"/>
      <c r="C634"/>
      <c r="D634"/>
      <c r="E634"/>
      <c r="F634"/>
    </row>
    <row r="635" spans="2:6" ht="12.75">
      <c r="B635"/>
      <c r="C635"/>
      <c r="D635"/>
      <c r="E635"/>
      <c r="F635"/>
    </row>
    <row r="636" spans="2:6" ht="12.75">
      <c r="B636"/>
      <c r="C636"/>
      <c r="D636"/>
      <c r="E636"/>
      <c r="F636"/>
    </row>
    <row r="637" spans="2:6" ht="12.75">
      <c r="B637"/>
      <c r="C637"/>
      <c r="D637"/>
      <c r="E637"/>
      <c r="F637"/>
    </row>
    <row r="638" spans="2:6" ht="12.75">
      <c r="B638"/>
      <c r="C638"/>
      <c r="D638"/>
      <c r="E638"/>
      <c r="F638"/>
    </row>
    <row r="639" spans="2:6" ht="12.75">
      <c r="B639"/>
      <c r="C639"/>
      <c r="D639"/>
      <c r="E639"/>
      <c r="F639"/>
    </row>
    <row r="640" spans="2:6" ht="12.75">
      <c r="B640"/>
      <c r="C640"/>
      <c r="D640"/>
      <c r="E640"/>
      <c r="F640"/>
    </row>
    <row r="641" spans="2:6" ht="12.75">
      <c r="B641"/>
      <c r="C641"/>
      <c r="D641"/>
      <c r="E641"/>
      <c r="F641"/>
    </row>
    <row r="642" spans="2:6" ht="12.75">
      <c r="B642"/>
      <c r="C642"/>
      <c r="D642"/>
      <c r="E642"/>
      <c r="F642"/>
    </row>
    <row r="643" spans="2:6" ht="12.75">
      <c r="B643"/>
      <c r="C643"/>
      <c r="D643"/>
      <c r="E643"/>
      <c r="F643"/>
    </row>
    <row r="644" spans="2:6" ht="12.75">
      <c r="B644"/>
      <c r="C644"/>
      <c r="D644"/>
      <c r="E644"/>
      <c r="F644"/>
    </row>
    <row r="645" spans="2:6" ht="12.75">
      <c r="B645"/>
      <c r="C645"/>
      <c r="D645"/>
      <c r="E645"/>
      <c r="F645"/>
    </row>
    <row r="646" spans="2:6" ht="12.75">
      <c r="B646"/>
      <c r="C646"/>
      <c r="D646"/>
      <c r="E646"/>
      <c r="F646"/>
    </row>
    <row r="647" spans="2:6" ht="12.75">
      <c r="B647"/>
      <c r="C647"/>
      <c r="D647"/>
      <c r="E647"/>
      <c r="F647"/>
    </row>
    <row r="648" spans="2:6" ht="12.75">
      <c r="B648"/>
      <c r="C648"/>
      <c r="D648"/>
      <c r="E648"/>
      <c r="F648"/>
    </row>
    <row r="649" spans="2:6" ht="12.75">
      <c r="B649"/>
      <c r="C649"/>
      <c r="D649"/>
      <c r="E649"/>
      <c r="F649"/>
    </row>
    <row r="650" spans="2:6" ht="12.75">
      <c r="B650"/>
      <c r="C650"/>
      <c r="D650"/>
      <c r="E650"/>
      <c r="F650"/>
    </row>
    <row r="651" spans="2:6" ht="12.75">
      <c r="B651"/>
      <c r="C651"/>
      <c r="D651"/>
      <c r="E651"/>
      <c r="F651"/>
    </row>
    <row r="652" spans="2:6" ht="12.75">
      <c r="B652"/>
      <c r="C652"/>
      <c r="D652"/>
      <c r="E652"/>
      <c r="F652"/>
    </row>
    <row r="653" spans="2:6" ht="12.75">
      <c r="B653"/>
      <c r="C653"/>
      <c r="D653"/>
      <c r="E653"/>
      <c r="F653"/>
    </row>
    <row r="654" spans="2:6" ht="12.75">
      <c r="B654"/>
      <c r="C654"/>
      <c r="D654"/>
      <c r="E654"/>
      <c r="F654"/>
    </row>
    <row r="655" spans="2:6" ht="12.75">
      <c r="B655"/>
      <c r="C655"/>
      <c r="D655"/>
      <c r="E655"/>
      <c r="F655"/>
    </row>
    <row r="656" spans="2:6" ht="12.75">
      <c r="B656"/>
      <c r="C656"/>
      <c r="D656"/>
      <c r="E656"/>
      <c r="F656"/>
    </row>
    <row r="657" spans="2:6" ht="12.75">
      <c r="B657"/>
      <c r="C657"/>
      <c r="D657"/>
      <c r="E657"/>
      <c r="F657"/>
    </row>
    <row r="658" spans="2:6" ht="12.75">
      <c r="B658"/>
      <c r="C658"/>
      <c r="D658"/>
      <c r="E658"/>
      <c r="F658"/>
    </row>
    <row r="659" spans="2:6" ht="12.75">
      <c r="B659"/>
      <c r="C659"/>
      <c r="D659"/>
      <c r="E659"/>
      <c r="F659"/>
    </row>
    <row r="660" spans="2:6" ht="12.75">
      <c r="B660"/>
      <c r="C660"/>
      <c r="D660"/>
      <c r="E660"/>
      <c r="F660"/>
    </row>
    <row r="661" spans="2:6" ht="12.75">
      <c r="B661"/>
      <c r="C661"/>
      <c r="D661"/>
      <c r="E661"/>
      <c r="F661"/>
    </row>
    <row r="662" spans="2:6" ht="12.75">
      <c r="B662"/>
      <c r="C662"/>
      <c r="D662"/>
      <c r="E662"/>
      <c r="F662"/>
    </row>
    <row r="663" spans="2:6" ht="12.75">
      <c r="B663"/>
      <c r="C663"/>
      <c r="D663"/>
      <c r="E663"/>
      <c r="F663"/>
    </row>
    <row r="664" spans="2:6" ht="12.75">
      <c r="B664"/>
      <c r="C664"/>
      <c r="D664"/>
      <c r="E664"/>
      <c r="F664"/>
    </row>
    <row r="665" spans="2:6" ht="12.75">
      <c r="B665"/>
      <c r="C665"/>
      <c r="D665"/>
      <c r="E665"/>
      <c r="F665"/>
    </row>
    <row r="666" spans="2:6" ht="12.75">
      <c r="B666"/>
      <c r="C666"/>
      <c r="D666"/>
      <c r="E666"/>
      <c r="F666"/>
    </row>
    <row r="667" spans="2:6" ht="12.75">
      <c r="B667"/>
      <c r="C667"/>
      <c r="D667"/>
      <c r="E667"/>
      <c r="F667"/>
    </row>
    <row r="668" spans="2:6" ht="12.75">
      <c r="B668"/>
      <c r="C668"/>
      <c r="D668"/>
      <c r="E668"/>
      <c r="F668"/>
    </row>
    <row r="669" spans="2:6" ht="12.75">
      <c r="B669"/>
      <c r="C669"/>
      <c r="D669"/>
      <c r="E669"/>
      <c r="F669"/>
    </row>
    <row r="670" spans="2:6" ht="12.75">
      <c r="B670"/>
      <c r="C670"/>
      <c r="D670"/>
      <c r="E670"/>
      <c r="F670"/>
    </row>
    <row r="671" spans="2:6" ht="12.75">
      <c r="B671"/>
      <c r="C671"/>
      <c r="D671"/>
      <c r="E671"/>
      <c r="F671"/>
    </row>
    <row r="672" spans="2:6" ht="12.75">
      <c r="B672"/>
      <c r="C672"/>
      <c r="D672"/>
      <c r="E672"/>
      <c r="F672"/>
    </row>
    <row r="673" spans="2:6" ht="12.75">
      <c r="B673"/>
      <c r="C673"/>
      <c r="D673"/>
      <c r="E673"/>
      <c r="F673"/>
    </row>
    <row r="674" spans="2:6" ht="12.75">
      <c r="B674"/>
      <c r="C674"/>
      <c r="D674"/>
      <c r="E674"/>
      <c r="F674"/>
    </row>
    <row r="675" spans="2:6" ht="12.75">
      <c r="B675"/>
      <c r="C675"/>
      <c r="D675"/>
      <c r="E675"/>
      <c r="F675"/>
    </row>
    <row r="676" spans="2:6" ht="12.75">
      <c r="B676"/>
      <c r="C676"/>
      <c r="D676"/>
      <c r="E676"/>
      <c r="F676"/>
    </row>
    <row r="677" spans="2:6" ht="12.75">
      <c r="B677"/>
      <c r="C677"/>
      <c r="D677"/>
      <c r="E677"/>
      <c r="F677"/>
    </row>
    <row r="678" spans="2:6" ht="12.75">
      <c r="B678"/>
      <c r="C678"/>
      <c r="D678"/>
      <c r="E678"/>
      <c r="F678"/>
    </row>
    <row r="679" spans="2:6" ht="12.75">
      <c r="B679"/>
      <c r="C679"/>
      <c r="D679"/>
      <c r="E679"/>
      <c r="F679"/>
    </row>
    <row r="680" spans="2:6" ht="12.75">
      <c r="B680"/>
      <c r="C680"/>
      <c r="D680"/>
      <c r="E680"/>
      <c r="F680"/>
    </row>
    <row r="681" spans="2:6" ht="12.75">
      <c r="B681"/>
      <c r="C681"/>
      <c r="D681"/>
      <c r="E681"/>
      <c r="F681"/>
    </row>
    <row r="682" spans="2:6" ht="12.75">
      <c r="B682"/>
      <c r="C682"/>
      <c r="D682"/>
      <c r="E682"/>
      <c r="F682"/>
    </row>
    <row r="683" spans="2:6" ht="12.75">
      <c r="B683"/>
      <c r="C683"/>
      <c r="D683"/>
      <c r="E683"/>
      <c r="F683"/>
    </row>
    <row r="684" spans="2:6" ht="12.75">
      <c r="B684"/>
      <c r="C684"/>
      <c r="D684"/>
      <c r="E684"/>
      <c r="F684"/>
    </row>
    <row r="685" spans="2:6" ht="12.75">
      <c r="B685"/>
      <c r="C685"/>
      <c r="D685"/>
      <c r="E685"/>
      <c r="F685"/>
    </row>
    <row r="686" spans="2:6" ht="12.75">
      <c r="B686"/>
      <c r="C686"/>
      <c r="D686"/>
      <c r="E686"/>
      <c r="F686"/>
    </row>
    <row r="687" spans="2:6" ht="12.75">
      <c r="B687"/>
      <c r="C687"/>
      <c r="D687"/>
      <c r="E687"/>
      <c r="F687"/>
    </row>
    <row r="688" spans="2:6" ht="12.75">
      <c r="B688"/>
      <c r="C688"/>
      <c r="D688"/>
      <c r="E688"/>
      <c r="F688"/>
    </row>
    <row r="689" spans="2:6" ht="12.75">
      <c r="B689"/>
      <c r="C689"/>
      <c r="D689"/>
      <c r="E689"/>
      <c r="F689"/>
    </row>
    <row r="690" spans="2:6" ht="12.75">
      <c r="B690"/>
      <c r="C690"/>
      <c r="D690"/>
      <c r="E690"/>
      <c r="F690"/>
    </row>
    <row r="691" spans="2:6" ht="12.75">
      <c r="B691"/>
      <c r="C691"/>
      <c r="D691"/>
      <c r="E691"/>
      <c r="F691"/>
    </row>
    <row r="692" spans="2:6" ht="12.75">
      <c r="B692"/>
      <c r="C692"/>
      <c r="D692"/>
      <c r="E692"/>
      <c r="F692"/>
    </row>
    <row r="693" spans="2:6" ht="12.75">
      <c r="B693"/>
      <c r="C693"/>
      <c r="D693"/>
      <c r="E693"/>
      <c r="F693"/>
    </row>
    <row r="694" spans="2:6" ht="12.75">
      <c r="B694"/>
      <c r="C694"/>
      <c r="D694"/>
      <c r="E694"/>
      <c r="F694"/>
    </row>
    <row r="695" spans="2:6" ht="12.75">
      <c r="B695"/>
      <c r="C695"/>
      <c r="D695"/>
      <c r="E695"/>
      <c r="F695"/>
    </row>
    <row r="696" spans="2:6" ht="12.75">
      <c r="B696"/>
      <c r="C696"/>
      <c r="D696"/>
      <c r="E696"/>
      <c r="F696"/>
    </row>
    <row r="697" spans="2:6" ht="12.75">
      <c r="B697"/>
      <c r="C697"/>
      <c r="D697"/>
      <c r="E697"/>
      <c r="F697"/>
    </row>
    <row r="698" spans="2:6" ht="12.75">
      <c r="B698"/>
      <c r="C698"/>
      <c r="D698"/>
      <c r="E698"/>
      <c r="F698"/>
    </row>
    <row r="699" spans="2:6" ht="12.75">
      <c r="B699"/>
      <c r="C699"/>
      <c r="D699"/>
      <c r="E699"/>
      <c r="F699"/>
    </row>
    <row r="700" spans="2:6" ht="12.75">
      <c r="B700"/>
      <c r="C700"/>
      <c r="D700"/>
      <c r="E700"/>
      <c r="F700"/>
    </row>
    <row r="701" spans="2:6" ht="12.75">
      <c r="B701"/>
      <c r="C701"/>
      <c r="D701"/>
      <c r="E701"/>
      <c r="F701"/>
    </row>
    <row r="702" spans="2:6" ht="12.75">
      <c r="B702"/>
      <c r="C702"/>
      <c r="D702"/>
      <c r="E702"/>
      <c r="F702"/>
    </row>
    <row r="703" spans="2:6" ht="12.75">
      <c r="B703"/>
      <c r="C703"/>
      <c r="D703"/>
      <c r="E703"/>
      <c r="F703"/>
    </row>
    <row r="704" spans="2:6" ht="12.75">
      <c r="B704"/>
      <c r="C704"/>
      <c r="D704"/>
      <c r="E704"/>
      <c r="F704"/>
    </row>
    <row r="705" spans="2:6" ht="12.75">
      <c r="B705"/>
      <c r="C705"/>
      <c r="D705"/>
      <c r="E705"/>
      <c r="F705"/>
    </row>
    <row r="706" spans="2:6" ht="12.75">
      <c r="B706"/>
      <c r="C706"/>
      <c r="D706"/>
      <c r="E706"/>
      <c r="F706"/>
    </row>
    <row r="707" spans="2:6" ht="12.75">
      <c r="B707"/>
      <c r="C707"/>
      <c r="D707"/>
      <c r="E707"/>
      <c r="F707"/>
    </row>
    <row r="708" spans="2:6" ht="12.75">
      <c r="B708"/>
      <c r="C708"/>
      <c r="D708"/>
      <c r="E708"/>
      <c r="F708"/>
    </row>
    <row r="709" spans="2:6" ht="12.75">
      <c r="B709"/>
      <c r="C709"/>
      <c r="D709"/>
      <c r="E709"/>
      <c r="F709"/>
    </row>
    <row r="710" spans="2:6" ht="12.75">
      <c r="B710"/>
      <c r="C710"/>
      <c r="D710"/>
      <c r="E710"/>
      <c r="F710"/>
    </row>
    <row r="711" spans="2:6" ht="12.75">
      <c r="B711"/>
      <c r="C711"/>
      <c r="D711"/>
      <c r="E711"/>
      <c r="F711"/>
    </row>
    <row r="712" spans="2:6" ht="12.75">
      <c r="B712"/>
      <c r="C712"/>
      <c r="D712"/>
      <c r="E712"/>
      <c r="F712"/>
    </row>
    <row r="713" spans="2:6" ht="12.75">
      <c r="B713"/>
      <c r="C713"/>
      <c r="D713"/>
      <c r="E713"/>
      <c r="F713"/>
    </row>
    <row r="714" spans="2:6" ht="12.75">
      <c r="B714"/>
      <c r="C714"/>
      <c r="D714"/>
      <c r="E714"/>
      <c r="F714"/>
    </row>
    <row r="715" spans="2:6" ht="12.75">
      <c r="B715"/>
      <c r="C715"/>
      <c r="D715"/>
      <c r="E715"/>
      <c r="F715"/>
    </row>
    <row r="716" spans="2:6" ht="12.75">
      <c r="B716"/>
      <c r="C716"/>
      <c r="D716"/>
      <c r="E716"/>
      <c r="F716"/>
    </row>
    <row r="717" spans="2:6" ht="12.75">
      <c r="B717"/>
      <c r="C717"/>
      <c r="D717"/>
      <c r="E717"/>
      <c r="F717"/>
    </row>
    <row r="718" spans="2:6" ht="12.75">
      <c r="B718"/>
      <c r="C718"/>
      <c r="D718"/>
      <c r="E718"/>
      <c r="F718"/>
    </row>
    <row r="719" spans="2:6" ht="12.75">
      <c r="B719"/>
      <c r="C719"/>
      <c r="D719"/>
      <c r="E719"/>
      <c r="F719"/>
    </row>
    <row r="720" spans="2:6" ht="12.75">
      <c r="B720"/>
      <c r="C720"/>
      <c r="D720"/>
      <c r="E720"/>
      <c r="F720"/>
    </row>
    <row r="721" spans="2:6" ht="12.75">
      <c r="B721"/>
      <c r="C721"/>
      <c r="D721"/>
      <c r="E721"/>
      <c r="F721"/>
    </row>
    <row r="722" spans="2:6" ht="12.75">
      <c r="B722"/>
      <c r="C722"/>
      <c r="D722"/>
      <c r="E722"/>
      <c r="F722"/>
    </row>
    <row r="723" spans="2:6" ht="12.75">
      <c r="B723"/>
      <c r="C723"/>
      <c r="D723"/>
      <c r="E723"/>
      <c r="F723"/>
    </row>
    <row r="724" spans="2:6" ht="12.75">
      <c r="B724"/>
      <c r="C724"/>
      <c r="D724"/>
      <c r="E724"/>
      <c r="F724"/>
    </row>
    <row r="725" spans="2:6" ht="12.75">
      <c r="B725"/>
      <c r="C725"/>
      <c r="D725"/>
      <c r="E725"/>
      <c r="F725"/>
    </row>
    <row r="726" spans="2:6" ht="12.75">
      <c r="B726"/>
      <c r="C726"/>
      <c r="D726"/>
      <c r="E726"/>
      <c r="F726"/>
    </row>
    <row r="727" spans="2:6" ht="12.75">
      <c r="B727"/>
      <c r="C727"/>
      <c r="D727"/>
      <c r="E727"/>
      <c r="F727"/>
    </row>
    <row r="728" spans="2:6" ht="12.75">
      <c r="B728"/>
      <c r="C728"/>
      <c r="D728"/>
      <c r="E728"/>
      <c r="F728"/>
    </row>
    <row r="729" spans="2:6" ht="12.75">
      <c r="B729"/>
      <c r="C729"/>
      <c r="D729"/>
      <c r="E729"/>
      <c r="F729"/>
    </row>
    <row r="730" spans="2:6" ht="12.75">
      <c r="B730"/>
      <c r="C730"/>
      <c r="D730"/>
      <c r="E730"/>
      <c r="F730"/>
    </row>
    <row r="731" spans="2:6" ht="12.75">
      <c r="B731"/>
      <c r="C731"/>
      <c r="D731"/>
      <c r="E731"/>
      <c r="F731"/>
    </row>
    <row r="732" spans="2:6" ht="12.75">
      <c r="B732"/>
      <c r="C732"/>
      <c r="D732"/>
      <c r="E732"/>
      <c r="F732"/>
    </row>
    <row r="733" spans="2:6" ht="12.75">
      <c r="B733"/>
      <c r="C733"/>
      <c r="D733"/>
      <c r="E733"/>
      <c r="F733"/>
    </row>
    <row r="734" spans="2:6" ht="12.75">
      <c r="B734"/>
      <c r="C734"/>
      <c r="D734"/>
      <c r="E734"/>
      <c r="F734"/>
    </row>
    <row r="735" spans="2:6" ht="12.75">
      <c r="B735"/>
      <c r="C735"/>
      <c r="D735"/>
      <c r="E735"/>
      <c r="F735"/>
    </row>
    <row r="736" spans="2:6" ht="12.75">
      <c r="B736"/>
      <c r="C736"/>
      <c r="D736"/>
      <c r="E736"/>
      <c r="F736"/>
    </row>
    <row r="737" spans="2:6" ht="12.75">
      <c r="B737"/>
      <c r="C737"/>
      <c r="D737"/>
      <c r="E737"/>
      <c r="F737"/>
    </row>
    <row r="738" spans="2:6" ht="12.75">
      <c r="B738"/>
      <c r="C738"/>
      <c r="D738"/>
      <c r="E738"/>
      <c r="F738"/>
    </row>
    <row r="739" spans="2:6" ht="12.75">
      <c r="B739"/>
      <c r="C739"/>
      <c r="D739"/>
      <c r="E739"/>
      <c r="F739"/>
    </row>
    <row r="740" spans="2:6" ht="12.75">
      <c r="B740"/>
      <c r="C740"/>
      <c r="D740"/>
      <c r="E740"/>
      <c r="F740"/>
    </row>
    <row r="741" spans="2:6" ht="12.75">
      <c r="B741"/>
      <c r="C741"/>
      <c r="D741"/>
      <c r="E741"/>
      <c r="F741"/>
    </row>
    <row r="742" spans="2:6" ht="12.75">
      <c r="B742"/>
      <c r="C742"/>
      <c r="D742"/>
      <c r="E742"/>
      <c r="F742"/>
    </row>
    <row r="743" spans="2:6" ht="12.75">
      <c r="B743"/>
      <c r="C743"/>
      <c r="D743"/>
      <c r="E743"/>
      <c r="F743"/>
    </row>
    <row r="744" spans="2:6" ht="12.75">
      <c r="B744"/>
      <c r="C744"/>
      <c r="D744"/>
      <c r="E744"/>
      <c r="F744"/>
    </row>
    <row r="745" spans="2:6" ht="12.75">
      <c r="B745"/>
      <c r="C745"/>
      <c r="D745"/>
      <c r="E745"/>
      <c r="F745"/>
    </row>
    <row r="746" spans="2:6" ht="12.75">
      <c r="B746"/>
      <c r="C746"/>
      <c r="D746"/>
      <c r="E746"/>
      <c r="F746"/>
    </row>
    <row r="747" spans="2:6" ht="12.75">
      <c r="B747"/>
      <c r="C747"/>
      <c r="D747"/>
      <c r="E747"/>
      <c r="F747"/>
    </row>
    <row r="748" spans="2:6" ht="12.75">
      <c r="B748"/>
      <c r="C748"/>
      <c r="D748"/>
      <c r="E748"/>
      <c r="F748"/>
    </row>
    <row r="749" spans="2:6" ht="12.75">
      <c r="B749"/>
      <c r="C749"/>
      <c r="D749"/>
      <c r="E749"/>
      <c r="F749"/>
    </row>
    <row r="750" spans="2:6" ht="12.75">
      <c r="B750"/>
      <c r="C750"/>
      <c r="D750"/>
      <c r="E750"/>
      <c r="F750"/>
    </row>
    <row r="751" spans="2:6" ht="12.75">
      <c r="B751"/>
      <c r="C751"/>
      <c r="D751"/>
      <c r="E751"/>
      <c r="F751"/>
    </row>
    <row r="752" spans="2:6" ht="12.75">
      <c r="B752"/>
      <c r="C752"/>
      <c r="D752"/>
      <c r="E752"/>
      <c r="F752"/>
    </row>
    <row r="753" spans="2:6" ht="12.75">
      <c r="B753"/>
      <c r="C753"/>
      <c r="D753"/>
      <c r="E753"/>
      <c r="F753"/>
    </row>
    <row r="754" spans="2:6" ht="12.75">
      <c r="B754"/>
      <c r="C754"/>
      <c r="D754"/>
      <c r="E754"/>
      <c r="F754"/>
    </row>
    <row r="755" spans="2:6" ht="12.75">
      <c r="B755"/>
      <c r="C755"/>
      <c r="D755"/>
      <c r="E755"/>
      <c r="F755"/>
    </row>
    <row r="756" spans="2:6" ht="12.75">
      <c r="B756"/>
      <c r="C756"/>
      <c r="D756"/>
      <c r="E756"/>
      <c r="F756"/>
    </row>
    <row r="757" spans="2:6" ht="12.75">
      <c r="B757"/>
      <c r="C757"/>
      <c r="D757"/>
      <c r="E757"/>
      <c r="F757"/>
    </row>
    <row r="758" spans="2:6" ht="12.75">
      <c r="B758"/>
      <c r="C758"/>
      <c r="D758"/>
      <c r="E758"/>
      <c r="F758"/>
    </row>
    <row r="759" spans="2:6" ht="12.75">
      <c r="B759"/>
      <c r="C759"/>
      <c r="D759"/>
      <c r="E759"/>
      <c r="F759"/>
    </row>
    <row r="760" spans="2:6" ht="12.75">
      <c r="B760"/>
      <c r="C760"/>
      <c r="D760"/>
      <c r="E760"/>
      <c r="F760"/>
    </row>
    <row r="761" spans="2:6" ht="12.75">
      <c r="B761"/>
      <c r="C761"/>
      <c r="D761"/>
      <c r="E761"/>
      <c r="F761"/>
    </row>
    <row r="762" spans="2:6" ht="12.75">
      <c r="B762"/>
      <c r="C762"/>
      <c r="D762"/>
      <c r="E762"/>
      <c r="F762"/>
    </row>
    <row r="763" spans="2:6" ht="12.75">
      <c r="B763"/>
      <c r="C763"/>
      <c r="D763"/>
      <c r="E763"/>
      <c r="F763"/>
    </row>
    <row r="764" spans="2:6" ht="12.75">
      <c r="B764"/>
      <c r="C764"/>
      <c r="D764"/>
      <c r="E764"/>
      <c r="F764"/>
    </row>
    <row r="765" spans="2:6" ht="12.75">
      <c r="B765"/>
      <c r="C765"/>
      <c r="D765"/>
      <c r="E765"/>
      <c r="F765"/>
    </row>
    <row r="766" spans="2:6" ht="12.75">
      <c r="B766"/>
      <c r="C766"/>
      <c r="D766"/>
      <c r="E766"/>
      <c r="F766"/>
    </row>
    <row r="767" spans="2:6" ht="12.75">
      <c r="B767"/>
      <c r="C767"/>
      <c r="D767"/>
      <c r="E767"/>
      <c r="F767"/>
    </row>
    <row r="768" spans="2:6" ht="12.75">
      <c r="B768"/>
      <c r="C768"/>
      <c r="D768"/>
      <c r="E768"/>
      <c r="F768"/>
    </row>
    <row r="769" spans="2:6" ht="12.75">
      <c r="B769"/>
      <c r="C769"/>
      <c r="D769"/>
      <c r="E769"/>
      <c r="F769"/>
    </row>
    <row r="770" spans="2:6" ht="12.75">
      <c r="B770"/>
      <c r="C770"/>
      <c r="D770"/>
      <c r="E770"/>
      <c r="F770"/>
    </row>
    <row r="771" spans="2:6" ht="12.75">
      <c r="B771"/>
      <c r="C771"/>
      <c r="D771"/>
      <c r="E771"/>
      <c r="F771"/>
    </row>
    <row r="772" spans="2:6" ht="12.75">
      <c r="B772"/>
      <c r="C772"/>
      <c r="D772"/>
      <c r="E772"/>
      <c r="F772"/>
    </row>
    <row r="773" spans="2:6" ht="12.75">
      <c r="B773"/>
      <c r="C773"/>
      <c r="D773"/>
      <c r="E773"/>
      <c r="F773"/>
    </row>
    <row r="774" spans="2:6" ht="12.75">
      <c r="B774"/>
      <c r="C774"/>
      <c r="D774"/>
      <c r="E774"/>
      <c r="F774"/>
    </row>
    <row r="775" spans="2:6" ht="12.75">
      <c r="B775"/>
      <c r="C775"/>
      <c r="D775"/>
      <c r="E775"/>
      <c r="F775"/>
    </row>
    <row r="776" spans="2:6" ht="12.75">
      <c r="B776"/>
      <c r="C776"/>
      <c r="D776"/>
      <c r="E776"/>
      <c r="F776"/>
    </row>
    <row r="777" spans="2:6" ht="12.75">
      <c r="B777"/>
      <c r="C777"/>
      <c r="D777"/>
      <c r="E777"/>
      <c r="F777"/>
    </row>
    <row r="778" spans="2:6" ht="12.75">
      <c r="B778"/>
      <c r="C778"/>
      <c r="D778"/>
      <c r="E778"/>
      <c r="F778"/>
    </row>
    <row r="779" spans="2:6" ht="12.75">
      <c r="B779"/>
      <c r="C779"/>
      <c r="D779"/>
      <c r="E779"/>
      <c r="F779"/>
    </row>
    <row r="780" spans="2:6" ht="12.75">
      <c r="B780"/>
      <c r="C780"/>
      <c r="D780"/>
      <c r="E780"/>
      <c r="F780"/>
    </row>
    <row r="781" spans="2:6" ht="12.75">
      <c r="B781"/>
      <c r="C781"/>
      <c r="D781"/>
      <c r="E781"/>
      <c r="F781"/>
    </row>
    <row r="782" spans="2:6" ht="12.75">
      <c r="B782"/>
      <c r="C782"/>
      <c r="D782"/>
      <c r="E782"/>
      <c r="F782"/>
    </row>
    <row r="783" spans="2:6" ht="12.75">
      <c r="B783"/>
      <c r="C783"/>
      <c r="D783"/>
      <c r="E783"/>
      <c r="F783"/>
    </row>
    <row r="784" spans="2:6" ht="12.75">
      <c r="B784"/>
      <c r="C784"/>
      <c r="D784"/>
      <c r="E784"/>
      <c r="F784"/>
    </row>
    <row r="785" spans="2:6" ht="12.75">
      <c r="B785"/>
      <c r="C785"/>
      <c r="D785"/>
      <c r="E785"/>
      <c r="F785"/>
    </row>
    <row r="786" spans="2:6" ht="12.75">
      <c r="B786"/>
      <c r="C786"/>
      <c r="D786"/>
      <c r="E786"/>
      <c r="F786"/>
    </row>
    <row r="787" spans="2:6" ht="12.75">
      <c r="B787"/>
      <c r="C787"/>
      <c r="D787"/>
      <c r="E787"/>
      <c r="F787"/>
    </row>
    <row r="788" spans="2:6" ht="12.75">
      <c r="B788"/>
      <c r="C788"/>
      <c r="D788"/>
      <c r="E788"/>
      <c r="F788"/>
    </row>
    <row r="789" spans="2:6" ht="12.75">
      <c r="B789"/>
      <c r="C789"/>
      <c r="D789"/>
      <c r="E789"/>
      <c r="F789"/>
    </row>
    <row r="790" spans="2:6" ht="12.75">
      <c r="B790"/>
      <c r="C790"/>
      <c r="D790"/>
      <c r="E790"/>
      <c r="F790"/>
    </row>
    <row r="791" spans="2:6" ht="12.75">
      <c r="B791"/>
      <c r="C791"/>
      <c r="D791"/>
      <c r="E791"/>
      <c r="F791"/>
    </row>
    <row r="792" spans="2:6" ht="12.75">
      <c r="B792"/>
      <c r="C792"/>
      <c r="D792"/>
      <c r="E792"/>
      <c r="F792"/>
    </row>
    <row r="793" spans="2:6" ht="12.75">
      <c r="B793"/>
      <c r="C793"/>
      <c r="D793"/>
      <c r="E793"/>
      <c r="F793"/>
    </row>
    <row r="794" spans="2:6" ht="12.75">
      <c r="B794"/>
      <c r="C794"/>
      <c r="D794"/>
      <c r="E794"/>
      <c r="F794"/>
    </row>
    <row r="795" spans="2:6" ht="12.75">
      <c r="B795"/>
      <c r="C795"/>
      <c r="D795"/>
      <c r="E795"/>
      <c r="F795"/>
    </row>
    <row r="796" spans="2:6" ht="12.75">
      <c r="B796"/>
      <c r="C796"/>
      <c r="D796"/>
      <c r="E796"/>
      <c r="F796"/>
    </row>
    <row r="797" spans="2:6" ht="12.75">
      <c r="B797"/>
      <c r="C797"/>
      <c r="D797"/>
      <c r="E797"/>
      <c r="F797"/>
    </row>
    <row r="798" spans="2:6" ht="12.75">
      <c r="B798"/>
      <c r="C798"/>
      <c r="D798"/>
      <c r="E798"/>
      <c r="F798"/>
    </row>
    <row r="799" spans="2:6" ht="12.75">
      <c r="B799"/>
      <c r="C799"/>
      <c r="D799"/>
      <c r="E799"/>
      <c r="F799"/>
    </row>
    <row r="800" spans="2:6" ht="12.75">
      <c r="B800"/>
      <c r="C800"/>
      <c r="D800"/>
      <c r="E800"/>
      <c r="F800"/>
    </row>
    <row r="801" spans="2:6" ht="12.75">
      <c r="B801"/>
      <c r="C801"/>
      <c r="D801"/>
      <c r="E801"/>
      <c r="F801"/>
    </row>
    <row r="802" spans="2:6" ht="12.75">
      <c r="B802"/>
      <c r="C802"/>
      <c r="D802"/>
      <c r="E802"/>
      <c r="F802"/>
    </row>
    <row r="803" spans="2:6" ht="12.75">
      <c r="B803"/>
      <c r="C803"/>
      <c r="D803"/>
      <c r="E803"/>
      <c r="F803"/>
    </row>
    <row r="804" spans="2:6" ht="12.75">
      <c r="B804"/>
      <c r="C804"/>
      <c r="D804"/>
      <c r="E804"/>
      <c r="F804"/>
    </row>
    <row r="805" spans="2:6" ht="12.75">
      <c r="B805"/>
      <c r="C805"/>
      <c r="D805"/>
      <c r="E805"/>
      <c r="F805"/>
    </row>
    <row r="806" spans="2:6" ht="12.75">
      <c r="B806"/>
      <c r="C806"/>
      <c r="D806"/>
      <c r="E806"/>
      <c r="F806"/>
    </row>
    <row r="807" spans="2:6" ht="12.75">
      <c r="B807"/>
      <c r="C807"/>
      <c r="D807"/>
      <c r="E807"/>
      <c r="F807"/>
    </row>
    <row r="808" spans="2:6" ht="12.75">
      <c r="B808"/>
      <c r="C808"/>
      <c r="D808"/>
      <c r="E808"/>
      <c r="F808"/>
    </row>
    <row r="809" spans="2:6" ht="12.75">
      <c r="B809"/>
      <c r="C809"/>
      <c r="D809"/>
      <c r="E809"/>
      <c r="F809"/>
    </row>
    <row r="810" spans="2:6" ht="12.75">
      <c r="B810"/>
      <c r="C810"/>
      <c r="D810"/>
      <c r="E810"/>
      <c r="F810"/>
    </row>
    <row r="811" spans="2:6" ht="12.75">
      <c r="B811"/>
      <c r="C811"/>
      <c r="D811"/>
      <c r="E811"/>
      <c r="F811"/>
    </row>
    <row r="812" spans="2:6" ht="12.75">
      <c r="B812"/>
      <c r="C812"/>
      <c r="D812"/>
      <c r="E812"/>
      <c r="F812"/>
    </row>
    <row r="813" spans="2:6" ht="12.75">
      <c r="B813"/>
      <c r="C813"/>
      <c r="D813"/>
      <c r="E813"/>
      <c r="F813"/>
    </row>
    <row r="814" spans="2:6" ht="12.75">
      <c r="B814"/>
      <c r="C814"/>
      <c r="D814"/>
      <c r="E814"/>
      <c r="F814"/>
    </row>
    <row r="815" spans="2:6" ht="12.75">
      <c r="B815"/>
      <c r="C815"/>
      <c r="D815"/>
      <c r="E815"/>
      <c r="F815"/>
    </row>
    <row r="816" spans="2:6" ht="12.75">
      <c r="B816"/>
      <c r="C816"/>
      <c r="D816"/>
      <c r="E816"/>
      <c r="F816"/>
    </row>
    <row r="817" spans="2:6" ht="12.75">
      <c r="B817"/>
      <c r="C817"/>
      <c r="D817"/>
      <c r="E817"/>
      <c r="F817"/>
    </row>
    <row r="818" spans="2:6" ht="12.75">
      <c r="B818"/>
      <c r="C818"/>
      <c r="D818"/>
      <c r="E818"/>
      <c r="F818"/>
    </row>
    <row r="819" spans="2:6" ht="12.75">
      <c r="B819"/>
      <c r="C819"/>
      <c r="D819"/>
      <c r="E819"/>
      <c r="F819"/>
    </row>
    <row r="820" spans="2:6" ht="12.75">
      <c r="B820"/>
      <c r="C820"/>
      <c r="D820"/>
      <c r="E820"/>
      <c r="F820"/>
    </row>
    <row r="821" spans="2:6" ht="12.75">
      <c r="B821"/>
      <c r="C821"/>
      <c r="D821"/>
      <c r="E821"/>
      <c r="F821"/>
    </row>
    <row r="822" spans="2:6" ht="12.75">
      <c r="B822"/>
      <c r="C822"/>
      <c r="D822"/>
      <c r="E822"/>
      <c r="F822"/>
    </row>
    <row r="823" spans="2:6" ht="12.75">
      <c r="B823"/>
      <c r="C823"/>
      <c r="D823"/>
      <c r="E823"/>
      <c r="F823"/>
    </row>
    <row r="824" spans="2:6" ht="12.75">
      <c r="B824"/>
      <c r="C824"/>
      <c r="D824"/>
      <c r="E824"/>
      <c r="F824"/>
    </row>
    <row r="825" spans="2:6" ht="12.75">
      <c r="B825"/>
      <c r="C825"/>
      <c r="D825"/>
      <c r="E825"/>
      <c r="F825"/>
    </row>
    <row r="826" spans="2:6" ht="12.75">
      <c r="B826"/>
      <c r="C826"/>
      <c r="D826"/>
      <c r="E826"/>
      <c r="F826"/>
    </row>
    <row r="827" spans="2:6" ht="12.75">
      <c r="B827"/>
      <c r="C827"/>
      <c r="D827"/>
      <c r="E827"/>
      <c r="F827"/>
    </row>
    <row r="828" spans="2:6" ht="12.75">
      <c r="B828"/>
      <c r="C828"/>
      <c r="D828"/>
      <c r="E828"/>
      <c r="F828"/>
    </row>
    <row r="829" spans="2:6" ht="12.75">
      <c r="B829"/>
      <c r="C829"/>
      <c r="D829"/>
      <c r="E829"/>
      <c r="F829"/>
    </row>
    <row r="830" spans="2:6" ht="12.75">
      <c r="B830"/>
      <c r="C830"/>
      <c r="D830"/>
      <c r="E830"/>
      <c r="F830"/>
    </row>
    <row r="831" spans="2:6" ht="12.75">
      <c r="B831"/>
      <c r="C831"/>
      <c r="D831"/>
      <c r="E831"/>
      <c r="F831"/>
    </row>
    <row r="832" spans="2:6" ht="12.75">
      <c r="B832"/>
      <c r="C832"/>
      <c r="D832"/>
      <c r="E832"/>
      <c r="F832"/>
    </row>
    <row r="833" spans="2:6" ht="12.75">
      <c r="B833"/>
      <c r="C833"/>
      <c r="D833"/>
      <c r="E833"/>
      <c r="F833"/>
    </row>
    <row r="834" spans="2:6" ht="12.75">
      <c r="B834"/>
      <c r="C834"/>
      <c r="D834"/>
      <c r="E834"/>
      <c r="F834"/>
    </row>
    <row r="835" spans="2:6" ht="12.75">
      <c r="B835"/>
      <c r="C835"/>
      <c r="D835"/>
      <c r="E835"/>
      <c r="F835"/>
    </row>
    <row r="836" spans="2:6" ht="12.75">
      <c r="B836"/>
      <c r="C836"/>
      <c r="D836"/>
      <c r="E836"/>
      <c r="F836"/>
    </row>
    <row r="837" spans="2:6" ht="12.75">
      <c r="B837"/>
      <c r="C837"/>
      <c r="D837"/>
      <c r="E837"/>
      <c r="F837"/>
    </row>
    <row r="838" spans="2:6" ht="12.75">
      <c r="B838"/>
      <c r="C838"/>
      <c r="D838"/>
      <c r="E838"/>
      <c r="F838"/>
    </row>
    <row r="839" spans="2:6" ht="12.75">
      <c r="B839"/>
      <c r="C839"/>
      <c r="D839"/>
      <c r="E839"/>
      <c r="F839"/>
    </row>
    <row r="840" spans="2:6" ht="12.75">
      <c r="B840"/>
      <c r="C840"/>
      <c r="D840"/>
      <c r="E840"/>
      <c r="F840"/>
    </row>
    <row r="841" spans="2:6" ht="12.75">
      <c r="B841"/>
      <c r="C841"/>
      <c r="D841"/>
      <c r="E841"/>
      <c r="F841"/>
    </row>
    <row r="842" spans="2:6" ht="12.75">
      <c r="B842"/>
      <c r="C842"/>
      <c r="D842"/>
      <c r="E842"/>
      <c r="F842"/>
    </row>
    <row r="843" spans="2:6" ht="12.75">
      <c r="B843"/>
      <c r="C843"/>
      <c r="D843"/>
      <c r="E843"/>
      <c r="F843"/>
    </row>
    <row r="844" spans="2:6" ht="12.75">
      <c r="B844"/>
      <c r="C844"/>
      <c r="D844"/>
      <c r="E844"/>
      <c r="F844"/>
    </row>
    <row r="845" spans="2:6" ht="12.75">
      <c r="B845"/>
      <c r="C845"/>
      <c r="D845"/>
      <c r="E845"/>
      <c r="F845"/>
    </row>
    <row r="846" spans="2:6" ht="12.75">
      <c r="B846"/>
      <c r="C846"/>
      <c r="D846"/>
      <c r="E846"/>
      <c r="F846"/>
    </row>
    <row r="847" spans="2:6" ht="12.75">
      <c r="B847"/>
      <c r="C847"/>
      <c r="D847"/>
      <c r="E847"/>
      <c r="F847"/>
    </row>
    <row r="848" spans="2:6" ht="12.75">
      <c r="B848"/>
      <c r="C848"/>
      <c r="D848"/>
      <c r="E848"/>
      <c r="F848"/>
    </row>
    <row r="849" spans="2:6" ht="12.75">
      <c r="B849"/>
      <c r="C849"/>
      <c r="D849"/>
      <c r="E849"/>
      <c r="F849"/>
    </row>
    <row r="850" spans="2:6" ht="12.75">
      <c r="B850"/>
      <c r="C850"/>
      <c r="D850"/>
      <c r="E850"/>
      <c r="F850"/>
    </row>
    <row r="851" spans="2:6" ht="12.75">
      <c r="B851"/>
      <c r="C851"/>
      <c r="D851"/>
      <c r="E851"/>
      <c r="F851"/>
    </row>
    <row r="852" spans="2:6" ht="12.75">
      <c r="B852"/>
      <c r="C852"/>
      <c r="D852"/>
      <c r="E852"/>
      <c r="F852"/>
    </row>
    <row r="853" spans="2:6" ht="12.75">
      <c r="B853"/>
      <c r="C853"/>
      <c r="D853"/>
      <c r="E853"/>
      <c r="F853"/>
    </row>
    <row r="854" spans="2:6" ht="12.75">
      <c r="B854"/>
      <c r="C854"/>
      <c r="D854"/>
      <c r="E854"/>
      <c r="F854"/>
    </row>
    <row r="855" spans="2:6" ht="12.75">
      <c r="B855"/>
      <c r="C855"/>
      <c r="D855"/>
      <c r="E855"/>
      <c r="F855"/>
    </row>
    <row r="856" spans="2:6" ht="12.75">
      <c r="B856"/>
      <c r="C856"/>
      <c r="D856"/>
      <c r="E856"/>
      <c r="F856"/>
    </row>
    <row r="857" spans="2:6" ht="12.75">
      <c r="B857"/>
      <c r="C857"/>
      <c r="D857"/>
      <c r="E857"/>
      <c r="F857"/>
    </row>
    <row r="858" spans="2:6" ht="12.75">
      <c r="B858"/>
      <c r="C858"/>
      <c r="D858"/>
      <c r="E858"/>
      <c r="F858"/>
    </row>
    <row r="859" spans="2:6" ht="12.75">
      <c r="B859"/>
      <c r="C859"/>
      <c r="D859"/>
      <c r="E859"/>
      <c r="F859"/>
    </row>
    <row r="860" spans="2:6" ht="12.75">
      <c r="B860"/>
      <c r="C860"/>
      <c r="D860"/>
      <c r="E860"/>
      <c r="F860"/>
    </row>
    <row r="861" spans="2:6" ht="12.75">
      <c r="B861"/>
      <c r="C861"/>
      <c r="D861"/>
      <c r="E861"/>
      <c r="F861"/>
    </row>
    <row r="862" spans="2:6" ht="12.75">
      <c r="B862"/>
      <c r="C862"/>
      <c r="D862"/>
      <c r="E862"/>
      <c r="F862"/>
    </row>
    <row r="863" spans="2:6" ht="12.75">
      <c r="B863"/>
      <c r="C863"/>
      <c r="D863"/>
      <c r="E863"/>
      <c r="F863"/>
    </row>
    <row r="864" spans="2:6" ht="12.75">
      <c r="B864"/>
      <c r="C864"/>
      <c r="D864"/>
      <c r="E864"/>
      <c r="F864"/>
    </row>
    <row r="865" spans="2:6" ht="12.75">
      <c r="B865"/>
      <c r="C865"/>
      <c r="D865"/>
      <c r="E865"/>
      <c r="F865"/>
    </row>
    <row r="866" spans="2:6" ht="12.75">
      <c r="B866"/>
      <c r="C866"/>
      <c r="D866"/>
      <c r="E866"/>
      <c r="F866"/>
    </row>
    <row r="867" spans="2:6" ht="12.75">
      <c r="B867"/>
      <c r="C867"/>
      <c r="D867"/>
      <c r="E867"/>
      <c r="F867"/>
    </row>
    <row r="868" spans="2:6" ht="12.75">
      <c r="B868"/>
      <c r="C868"/>
      <c r="D868"/>
      <c r="E868"/>
      <c r="F868"/>
    </row>
    <row r="869" spans="2:6" ht="12.75">
      <c r="B869"/>
      <c r="C869"/>
      <c r="D869"/>
      <c r="E869"/>
      <c r="F869"/>
    </row>
    <row r="870" spans="2:6" ht="12.75">
      <c r="B870"/>
      <c r="C870"/>
      <c r="D870"/>
      <c r="E870"/>
      <c r="F870"/>
    </row>
    <row r="871" spans="2:6" ht="12.75">
      <c r="B871"/>
      <c r="C871"/>
      <c r="D871"/>
      <c r="E871"/>
      <c r="F871"/>
    </row>
    <row r="872" spans="2:6" ht="12.75">
      <c r="B872"/>
      <c r="C872"/>
      <c r="D872"/>
      <c r="E872"/>
      <c r="F872"/>
    </row>
    <row r="873" spans="2:6" ht="12.75">
      <c r="B873"/>
      <c r="C873"/>
      <c r="D873"/>
      <c r="E873"/>
      <c r="F873"/>
    </row>
    <row r="874" spans="2:6" ht="12.75">
      <c r="B874"/>
      <c r="C874"/>
      <c r="D874"/>
      <c r="E874"/>
      <c r="F874"/>
    </row>
    <row r="875" spans="2:6" ht="12.75">
      <c r="B875"/>
      <c r="C875"/>
      <c r="D875"/>
      <c r="E875"/>
      <c r="F875"/>
    </row>
    <row r="876" spans="2:6" ht="12.75">
      <c r="B876"/>
      <c r="C876"/>
      <c r="D876"/>
      <c r="E876"/>
      <c r="F876"/>
    </row>
    <row r="877" spans="2:6" ht="12.75">
      <c r="B877"/>
      <c r="C877"/>
      <c r="D877"/>
      <c r="E877"/>
      <c r="F877"/>
    </row>
    <row r="878" spans="2:6" ht="12.75">
      <c r="B878"/>
      <c r="C878"/>
      <c r="D878"/>
      <c r="E878"/>
      <c r="F878"/>
    </row>
    <row r="879" spans="2:6" ht="12.75">
      <c r="B879"/>
      <c r="C879"/>
      <c r="D879"/>
      <c r="E879"/>
      <c r="F879"/>
    </row>
    <row r="880" spans="2:6" ht="12.75">
      <c r="B880"/>
      <c r="C880"/>
      <c r="D880"/>
      <c r="E880"/>
      <c r="F880"/>
    </row>
    <row r="881" spans="2:6" ht="12.75">
      <c r="B881"/>
      <c r="C881"/>
      <c r="D881"/>
      <c r="E881"/>
      <c r="F881"/>
    </row>
    <row r="882" spans="2:6" ht="12.75">
      <c r="B882"/>
      <c r="C882"/>
      <c r="D882"/>
      <c r="E882"/>
      <c r="F882"/>
    </row>
    <row r="883" spans="2:6" ht="12.75">
      <c r="B883"/>
      <c r="C883"/>
      <c r="D883"/>
      <c r="E883"/>
      <c r="F883"/>
    </row>
    <row r="884" spans="2:6" ht="12.75">
      <c r="B884"/>
      <c r="C884"/>
      <c r="D884"/>
      <c r="E884"/>
      <c r="F884"/>
    </row>
    <row r="885" spans="2:6" ht="12.75">
      <c r="B885"/>
      <c r="C885"/>
      <c r="D885"/>
      <c r="E885"/>
      <c r="F885"/>
    </row>
    <row r="886" spans="2:6" ht="12.75">
      <c r="B886"/>
      <c r="C886"/>
      <c r="D886"/>
      <c r="E886"/>
      <c r="F886"/>
    </row>
    <row r="887" spans="2:6" ht="12.75">
      <c r="B887"/>
      <c r="C887"/>
      <c r="D887"/>
      <c r="E887"/>
      <c r="F887"/>
    </row>
    <row r="888" spans="2:6" ht="12.75">
      <c r="B888"/>
      <c r="C888"/>
      <c r="D888"/>
      <c r="E888"/>
      <c r="F888"/>
    </row>
    <row r="889" spans="2:6" ht="12.75">
      <c r="B889"/>
      <c r="C889"/>
      <c r="D889"/>
      <c r="E889"/>
      <c r="F889"/>
    </row>
    <row r="890" spans="2:6" ht="12.75">
      <c r="B890"/>
      <c r="C890"/>
      <c r="D890"/>
      <c r="E890"/>
      <c r="F890"/>
    </row>
    <row r="891" spans="2:6" ht="12.75">
      <c r="B891"/>
      <c r="C891"/>
      <c r="D891"/>
      <c r="E891"/>
      <c r="F891"/>
    </row>
    <row r="892" spans="2:6" ht="12.75">
      <c r="B892"/>
      <c r="C892"/>
      <c r="D892"/>
      <c r="E892"/>
      <c r="F892"/>
    </row>
    <row r="893" spans="2:6" ht="12.75">
      <c r="B893"/>
      <c r="C893"/>
      <c r="D893"/>
      <c r="E893"/>
      <c r="F893"/>
    </row>
    <row r="894" spans="2:6" ht="12.75">
      <c r="B894"/>
      <c r="C894"/>
      <c r="D894"/>
      <c r="E894"/>
      <c r="F894"/>
    </row>
    <row r="895" spans="2:6" ht="12.75">
      <c r="B895"/>
      <c r="C895"/>
      <c r="D895"/>
      <c r="E895"/>
      <c r="F895"/>
    </row>
    <row r="896" spans="2:6" ht="12.75">
      <c r="B896"/>
      <c r="C896"/>
      <c r="D896"/>
      <c r="E896"/>
      <c r="F896"/>
    </row>
    <row r="897" spans="2:6" ht="12.75">
      <c r="B897"/>
      <c r="C897"/>
      <c r="D897"/>
      <c r="E897"/>
      <c r="F897"/>
    </row>
    <row r="898" spans="2:6" ht="12.75">
      <c r="B898"/>
      <c r="C898"/>
      <c r="D898"/>
      <c r="E898"/>
      <c r="F898"/>
    </row>
    <row r="899" spans="2:6" ht="12.75">
      <c r="B899"/>
      <c r="C899"/>
      <c r="D899"/>
      <c r="E899"/>
      <c r="F899"/>
    </row>
    <row r="900" spans="2:6" ht="12.75">
      <c r="B900"/>
      <c r="C900"/>
      <c r="D900"/>
      <c r="E900"/>
      <c r="F900"/>
    </row>
    <row r="901" spans="2:6" ht="12.75">
      <c r="B901"/>
      <c r="C901"/>
      <c r="D901"/>
      <c r="E901"/>
      <c r="F901"/>
    </row>
    <row r="902" spans="2:6" ht="12.75">
      <c r="B902"/>
      <c r="C902"/>
      <c r="D902"/>
      <c r="E902"/>
      <c r="F902"/>
    </row>
    <row r="903" spans="2:6" ht="12.75">
      <c r="B903"/>
      <c r="C903"/>
      <c r="D903"/>
      <c r="E903"/>
      <c r="F903"/>
    </row>
    <row r="904" spans="2:6" ht="12.75">
      <c r="B904"/>
      <c r="C904"/>
      <c r="D904"/>
      <c r="E904"/>
      <c r="F904"/>
    </row>
    <row r="905" spans="2:6" ht="12.75">
      <c r="B905"/>
      <c r="C905"/>
      <c r="D905"/>
      <c r="E905"/>
      <c r="F905"/>
    </row>
    <row r="906" spans="2:6" ht="12.75">
      <c r="B906"/>
      <c r="C906"/>
      <c r="D906"/>
      <c r="E906"/>
      <c r="F906"/>
    </row>
    <row r="907" spans="2:6" ht="12.75">
      <c r="B907"/>
      <c r="C907"/>
      <c r="D907"/>
      <c r="E907"/>
      <c r="F907"/>
    </row>
    <row r="908" spans="2:6" ht="12.75">
      <c r="B908"/>
      <c r="C908"/>
      <c r="D908"/>
      <c r="E908"/>
      <c r="F908"/>
    </row>
    <row r="909" spans="2:6" ht="12.75">
      <c r="B909"/>
      <c r="C909"/>
      <c r="D909"/>
      <c r="E909"/>
      <c r="F909"/>
    </row>
    <row r="910" spans="2:6" ht="12.75">
      <c r="B910"/>
      <c r="C910"/>
      <c r="D910"/>
      <c r="E910"/>
      <c r="F910"/>
    </row>
    <row r="911" spans="2:6" ht="12.75">
      <c r="B911"/>
      <c r="C911"/>
      <c r="D911"/>
      <c r="E911"/>
      <c r="F911"/>
    </row>
    <row r="912" spans="2:6" ht="12.75">
      <c r="B912"/>
      <c r="C912"/>
      <c r="D912"/>
      <c r="E912"/>
      <c r="F912"/>
    </row>
    <row r="913" spans="2:6" ht="12.75">
      <c r="B913"/>
      <c r="C913"/>
      <c r="D913"/>
      <c r="E913"/>
      <c r="F913"/>
    </row>
    <row r="914" spans="2:6" ht="12.75">
      <c r="B914"/>
      <c r="C914"/>
      <c r="D914"/>
      <c r="E914"/>
      <c r="F914"/>
    </row>
    <row r="915" spans="2:6" ht="12.75">
      <c r="B915"/>
      <c r="C915"/>
      <c r="D915"/>
      <c r="E915"/>
      <c r="F915"/>
    </row>
    <row r="916" spans="2:6" ht="12.75">
      <c r="B916"/>
      <c r="C916"/>
      <c r="D916"/>
      <c r="E916"/>
      <c r="F916"/>
    </row>
    <row r="917" spans="2:6" ht="12.75">
      <c r="B917"/>
      <c r="C917"/>
      <c r="D917"/>
      <c r="E917"/>
      <c r="F917"/>
    </row>
    <row r="918" spans="2:6" ht="12.75">
      <c r="B918"/>
      <c r="C918"/>
      <c r="D918"/>
      <c r="E918"/>
      <c r="F918"/>
    </row>
    <row r="919" spans="2:6" ht="12.75">
      <c r="B919"/>
      <c r="C919"/>
      <c r="D919"/>
      <c r="E919"/>
      <c r="F919"/>
    </row>
    <row r="920" spans="2:6" ht="12.75">
      <c r="B920"/>
      <c r="C920"/>
      <c r="D920"/>
      <c r="E920"/>
      <c r="F920"/>
    </row>
    <row r="921" spans="2:6" ht="12.75">
      <c r="B921"/>
      <c r="C921"/>
      <c r="D921"/>
      <c r="E921"/>
      <c r="F921"/>
    </row>
    <row r="922" spans="2:6" ht="12.75">
      <c r="B922"/>
      <c r="C922"/>
      <c r="D922"/>
      <c r="E922"/>
      <c r="F922"/>
    </row>
    <row r="923" spans="2:6" ht="12.75">
      <c r="B923"/>
      <c r="C923"/>
      <c r="D923"/>
      <c r="E923"/>
      <c r="F923"/>
    </row>
    <row r="924" spans="2:6" ht="12.75">
      <c r="B924"/>
      <c r="C924"/>
      <c r="D924"/>
      <c r="E924"/>
      <c r="F924"/>
    </row>
    <row r="925" spans="2:6" ht="12.75">
      <c r="B925"/>
      <c r="C925"/>
      <c r="D925"/>
      <c r="E925"/>
      <c r="F925"/>
    </row>
    <row r="926" spans="2:6" ht="12.75">
      <c r="B926"/>
      <c r="C926"/>
      <c r="D926"/>
      <c r="E926"/>
      <c r="F926"/>
    </row>
    <row r="927" spans="2:6" ht="12.75">
      <c r="B927"/>
      <c r="C927"/>
      <c r="D927"/>
      <c r="E927"/>
      <c r="F927"/>
    </row>
    <row r="928" spans="2:6" ht="12.75">
      <c r="B928"/>
      <c r="C928"/>
      <c r="D928"/>
      <c r="E928"/>
      <c r="F928"/>
    </row>
    <row r="929" spans="2:6" ht="12.75">
      <c r="B929"/>
      <c r="C929"/>
      <c r="D929"/>
      <c r="E929"/>
      <c r="F929"/>
    </row>
    <row r="930" spans="2:6" ht="12.75">
      <c r="B930"/>
      <c r="C930"/>
      <c r="D930"/>
      <c r="E930"/>
      <c r="F930"/>
    </row>
    <row r="931" spans="2:6" ht="12.75">
      <c r="B931"/>
      <c r="C931"/>
      <c r="D931"/>
      <c r="E931"/>
      <c r="F931"/>
    </row>
    <row r="932" spans="2:6" ht="12.75">
      <c r="B932"/>
      <c r="C932"/>
      <c r="D932"/>
      <c r="E932"/>
      <c r="F932"/>
    </row>
    <row r="933" spans="2:6" ht="12.75">
      <c r="B933"/>
      <c r="C933"/>
      <c r="D933"/>
      <c r="E933"/>
      <c r="F933"/>
    </row>
    <row r="934" spans="2:6" ht="12.75">
      <c r="B934"/>
      <c r="C934"/>
      <c r="D934"/>
      <c r="E934"/>
      <c r="F934"/>
    </row>
    <row r="935" spans="2:6" ht="12.75">
      <c r="B935"/>
      <c r="C935"/>
      <c r="D935"/>
      <c r="E935"/>
      <c r="F935"/>
    </row>
    <row r="936" spans="2:6" ht="12.75">
      <c r="B936"/>
      <c r="C936"/>
      <c r="D936"/>
      <c r="E936"/>
      <c r="F936"/>
    </row>
    <row r="937" spans="2:6" ht="12.75">
      <c r="B937"/>
      <c r="C937"/>
      <c r="D937"/>
      <c r="E937"/>
      <c r="F937"/>
    </row>
    <row r="938" spans="2:6" ht="12.75">
      <c r="B938"/>
      <c r="C938"/>
      <c r="D938"/>
      <c r="E938"/>
      <c r="F938"/>
    </row>
    <row r="939" spans="2:6" ht="12.75">
      <c r="B939"/>
      <c r="C939"/>
      <c r="D939"/>
      <c r="E939"/>
      <c r="F939"/>
    </row>
    <row r="940" spans="2:6" ht="12.75">
      <c r="B940"/>
      <c r="C940"/>
      <c r="D940"/>
      <c r="E940"/>
      <c r="F940"/>
    </row>
    <row r="941" spans="2:6" ht="12.75">
      <c r="B941"/>
      <c r="C941"/>
      <c r="D941"/>
      <c r="E941"/>
      <c r="F941"/>
    </row>
    <row r="942" spans="2:6" ht="12.75">
      <c r="B942"/>
      <c r="C942"/>
      <c r="D942"/>
      <c r="E942"/>
      <c r="F942"/>
    </row>
    <row r="943" spans="2:6" ht="12.75">
      <c r="B943"/>
      <c r="C943"/>
      <c r="D943"/>
      <c r="E943"/>
      <c r="F943"/>
    </row>
    <row r="944" spans="2:6" ht="12.75">
      <c r="B944"/>
      <c r="C944"/>
      <c r="D944"/>
      <c r="E944"/>
      <c r="F944"/>
    </row>
    <row r="945" spans="2:6" ht="12.75">
      <c r="B945"/>
      <c r="C945"/>
      <c r="D945"/>
      <c r="E945"/>
      <c r="F945"/>
    </row>
    <row r="946" spans="2:6" ht="12.75">
      <c r="B946"/>
      <c r="C946"/>
      <c r="D946"/>
      <c r="E946"/>
      <c r="F946"/>
    </row>
    <row r="947" spans="2:6" ht="12.75">
      <c r="B947"/>
      <c r="C947"/>
      <c r="D947"/>
      <c r="E947"/>
      <c r="F947"/>
    </row>
    <row r="948" spans="2:6" ht="12.75">
      <c r="B948"/>
      <c r="C948"/>
      <c r="D948"/>
      <c r="E948"/>
      <c r="F948"/>
    </row>
    <row r="949" spans="2:6" ht="12.75">
      <c r="B949"/>
      <c r="C949"/>
      <c r="D949"/>
      <c r="E949"/>
      <c r="F949"/>
    </row>
    <row r="950" spans="2:6" ht="12.75">
      <c r="B950"/>
      <c r="C950"/>
      <c r="D950"/>
      <c r="E950"/>
      <c r="F950"/>
    </row>
    <row r="951" spans="2:6" ht="12.75">
      <c r="B951"/>
      <c r="C951"/>
      <c r="D951"/>
      <c r="E951"/>
      <c r="F951"/>
    </row>
    <row r="952" spans="2:6" ht="12.75">
      <c r="B952"/>
      <c r="C952"/>
      <c r="D952"/>
      <c r="E952"/>
      <c r="F952"/>
    </row>
    <row r="953" spans="2:6" ht="12.75">
      <c r="B953"/>
      <c r="C953"/>
      <c r="D953"/>
      <c r="E953"/>
      <c r="F953"/>
    </row>
    <row r="954" spans="2:6" ht="12.75">
      <c r="B954"/>
      <c r="C954"/>
      <c r="D954"/>
      <c r="E954"/>
      <c r="F954"/>
    </row>
    <row r="955" spans="2:6" ht="12.75">
      <c r="B955"/>
      <c r="C955"/>
      <c r="D955"/>
      <c r="E955"/>
      <c r="F955"/>
    </row>
    <row r="956" spans="2:6" ht="12.75">
      <c r="B956"/>
      <c r="C956"/>
      <c r="D956"/>
      <c r="E956"/>
      <c r="F956"/>
    </row>
    <row r="957" spans="2:6" ht="12.75">
      <c r="B957"/>
      <c r="C957"/>
      <c r="D957"/>
      <c r="E957"/>
      <c r="F957"/>
    </row>
    <row r="958" spans="2:6" ht="12.75">
      <c r="B958"/>
      <c r="C958"/>
      <c r="D958"/>
      <c r="E958"/>
      <c r="F958"/>
    </row>
    <row r="959" spans="2:6" ht="12.75">
      <c r="B959"/>
      <c r="C959"/>
      <c r="D959"/>
      <c r="E959"/>
      <c r="F959"/>
    </row>
    <row r="960" spans="2:6" ht="12.75">
      <c r="B960"/>
      <c r="C960"/>
      <c r="D960"/>
      <c r="E960"/>
      <c r="F960"/>
    </row>
    <row r="961" spans="2:6" ht="12.75">
      <c r="B961"/>
      <c r="C961"/>
      <c r="D961"/>
      <c r="E961"/>
      <c r="F961"/>
    </row>
    <row r="962" spans="2:6" ht="12.75">
      <c r="B962"/>
      <c r="C962"/>
      <c r="D962"/>
      <c r="E962"/>
      <c r="F962"/>
    </row>
    <row r="963" spans="2:6" ht="12.75">
      <c r="B963"/>
      <c r="C963"/>
      <c r="D963"/>
      <c r="E963"/>
      <c r="F963"/>
    </row>
    <row r="964" spans="2:6" ht="12.75">
      <c r="B964"/>
      <c r="C964"/>
      <c r="D964"/>
      <c r="E964"/>
      <c r="F964"/>
    </row>
    <row r="965" spans="2:6" ht="12.75">
      <c r="B965"/>
      <c r="C965"/>
      <c r="D965"/>
      <c r="E965"/>
      <c r="F965"/>
    </row>
    <row r="966" spans="2:6" ht="12.75">
      <c r="B966"/>
      <c r="C966"/>
      <c r="D966"/>
      <c r="E966"/>
      <c r="F966"/>
    </row>
    <row r="967" spans="2:6" ht="12.75">
      <c r="B967"/>
      <c r="C967"/>
      <c r="D967"/>
      <c r="E967"/>
      <c r="F967"/>
    </row>
    <row r="968" spans="2:6" ht="12.75">
      <c r="B968"/>
      <c r="C968"/>
      <c r="D968"/>
      <c r="E968"/>
      <c r="F968"/>
    </row>
    <row r="969" spans="2:6" ht="12.75">
      <c r="B969"/>
      <c r="C969"/>
      <c r="D969"/>
      <c r="E969"/>
      <c r="F969"/>
    </row>
    <row r="970" spans="2:6" ht="12.75">
      <c r="B970"/>
      <c r="C970"/>
      <c r="D970"/>
      <c r="E970"/>
      <c r="F970"/>
    </row>
    <row r="971" spans="2:6" ht="12.75">
      <c r="B971"/>
      <c r="C971"/>
      <c r="D971"/>
      <c r="E971"/>
      <c r="F971"/>
    </row>
    <row r="972" spans="2:6" ht="12.75">
      <c r="B972"/>
      <c r="C972"/>
      <c r="D972"/>
      <c r="E972"/>
      <c r="F972"/>
    </row>
    <row r="973" spans="2:6" ht="12.75">
      <c r="B973"/>
      <c r="C973"/>
      <c r="D973"/>
      <c r="E973"/>
      <c r="F973"/>
    </row>
    <row r="974" spans="2:6" ht="12.75">
      <c r="B974"/>
      <c r="C974"/>
      <c r="D974"/>
      <c r="E974"/>
      <c r="F974"/>
    </row>
    <row r="975" spans="2:6" ht="12.75">
      <c r="B975"/>
      <c r="C975"/>
      <c r="D975"/>
      <c r="E975"/>
      <c r="F975"/>
    </row>
    <row r="976" spans="2:6" ht="12.75">
      <c r="B976"/>
      <c r="C976"/>
      <c r="D976"/>
      <c r="E976"/>
      <c r="F976"/>
    </row>
    <row r="977" spans="2:6" ht="12.75">
      <c r="B977"/>
      <c r="C977"/>
      <c r="D977"/>
      <c r="E977"/>
      <c r="F977"/>
    </row>
    <row r="978" spans="2:6" ht="12.75">
      <c r="B978"/>
      <c r="C978"/>
      <c r="D978"/>
      <c r="E978"/>
      <c r="F978"/>
    </row>
    <row r="979" spans="2:6" ht="12.75">
      <c r="B979"/>
      <c r="C979"/>
      <c r="D979"/>
      <c r="E979"/>
      <c r="F979"/>
    </row>
    <row r="980" spans="2:6" ht="12.75">
      <c r="B980"/>
      <c r="C980"/>
      <c r="D980"/>
      <c r="E980"/>
      <c r="F980"/>
    </row>
    <row r="981" spans="2:6" ht="12.75">
      <c r="B981"/>
      <c r="C981"/>
      <c r="D981"/>
      <c r="E981"/>
      <c r="F981"/>
    </row>
    <row r="982" spans="2:6" ht="12.75">
      <c r="B982"/>
      <c r="C982"/>
      <c r="D982"/>
      <c r="E982"/>
      <c r="F982"/>
    </row>
    <row r="983" spans="2:6" ht="12.75">
      <c r="B983"/>
      <c r="C983"/>
      <c r="D983"/>
      <c r="E983"/>
      <c r="F983"/>
    </row>
    <row r="984" spans="2:6" ht="12.75">
      <c r="B984"/>
      <c r="C984"/>
      <c r="D984"/>
      <c r="E984"/>
      <c r="F984"/>
    </row>
    <row r="985" spans="2:6" ht="12.75">
      <c r="B985"/>
      <c r="C985"/>
      <c r="D985"/>
      <c r="E985"/>
      <c r="F985"/>
    </row>
    <row r="986" spans="2:6" ht="12.75">
      <c r="B986"/>
      <c r="C986"/>
      <c r="D986"/>
      <c r="E986"/>
      <c r="F986"/>
    </row>
    <row r="987" spans="2:6" ht="12.75">
      <c r="B987"/>
      <c r="C987"/>
      <c r="D987"/>
      <c r="E987"/>
      <c r="F987"/>
    </row>
    <row r="988" spans="2:6" ht="12.75">
      <c r="B988"/>
      <c r="C988"/>
      <c r="D988"/>
      <c r="E988"/>
      <c r="F988"/>
    </row>
    <row r="989" spans="2:6" ht="12.75">
      <c r="B989"/>
      <c r="C989"/>
      <c r="D989"/>
      <c r="E989"/>
      <c r="F989"/>
    </row>
    <row r="990" spans="2:6" ht="12.75">
      <c r="B990"/>
      <c r="C990"/>
      <c r="D990"/>
      <c r="E990"/>
      <c r="F990"/>
    </row>
    <row r="991" spans="2:6" ht="12.75">
      <c r="B991"/>
      <c r="C991"/>
      <c r="D991"/>
      <c r="E991"/>
      <c r="F991"/>
    </row>
    <row r="992" spans="2:6" ht="12.75">
      <c r="B992"/>
      <c r="C992"/>
      <c r="D992"/>
      <c r="E992"/>
      <c r="F992"/>
    </row>
    <row r="993" spans="2:6" ht="12.75">
      <c r="B993"/>
      <c r="C993"/>
      <c r="D993"/>
      <c r="E993"/>
      <c r="F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Stejskal</dc:creator>
  <cp:keywords/>
  <dc:description/>
  <cp:lastModifiedBy>LMP3</cp:lastModifiedBy>
  <dcterms:created xsi:type="dcterms:W3CDTF">2005-02-09T13:07:27Z</dcterms:created>
  <dcterms:modified xsi:type="dcterms:W3CDTF">2006-06-07T17:44:43Z</dcterms:modified>
  <cp:category/>
  <cp:version/>
  <cp:contentType/>
  <cp:contentStatus/>
</cp:coreProperties>
</file>