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95" windowHeight="8460" activeTab="0"/>
  </bookViews>
  <sheets>
    <sheet name="přehled" sheetId="1" r:id="rId1"/>
    <sheet name="terén" sheetId="2" r:id="rId2"/>
    <sheet name="lab-ostatní" sheetId="3" r:id="rId3"/>
    <sheet name="lab-kationty" sheetId="4" r:id="rId4"/>
    <sheet name="lab-anionty" sheetId="5" r:id="rId5"/>
    <sheet name="izotopy" sheetId="6" r:id="rId6"/>
  </sheets>
  <definedNames>
    <definedName name="_xlnm.Print_Area" localSheetId="5">'izotopy'!$B$2:$O$45</definedName>
    <definedName name="_xlnm.Print_Area" localSheetId="3">'lab-kationty'!$B$2:$R$63</definedName>
    <definedName name="_xlnm.Print_Area" localSheetId="2">'lab-ostatní'!$B$2:$Q$78</definedName>
    <definedName name="_xlnm.Print_Area" localSheetId="0">'přehled'!$B$2:$X$43</definedName>
  </definedNames>
  <calcPr fullCalcOnLoad="1"/>
</workbook>
</file>

<file path=xl/comments1.xml><?xml version="1.0" encoding="utf-8"?>
<comments xmlns="http://schemas.openxmlformats.org/spreadsheetml/2006/main">
  <authors>
    <author>LMP3</author>
    <author>pekna</author>
  </authors>
  <commentList>
    <comment ref="D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G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H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I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S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T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V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U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V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T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S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I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H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G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F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F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I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H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G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S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V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U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T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J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J39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&lt;0,1
</t>
        </r>
      </text>
    </comment>
    <comment ref="W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X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X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K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K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K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&lt;0,5</t>
        </r>
      </text>
    </comment>
    <comment ref="L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L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L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&lt;0,5</t>
        </r>
      </text>
    </comment>
    <comment ref="L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Y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Y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Y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M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M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M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M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&lt;0,5</t>
        </r>
      </text>
    </comment>
    <comment ref="Z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Z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AA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AA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AA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N28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&lt;0,5</t>
        </r>
      </text>
    </comment>
    <comment ref="N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N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&lt;0,5</t>
        </r>
      </text>
    </comment>
    <comment ref="N39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&lt;0,1</t>
        </r>
      </text>
    </comment>
    <comment ref="O28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&lt;0,5</t>
        </r>
      </text>
    </comment>
    <comment ref="O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O37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&lt;0,5</t>
        </r>
      </text>
    </comment>
    <comment ref="O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  <comment ref="AB2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AB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&lt;0.05</t>
        </r>
      </text>
    </comment>
    <comment ref="AB39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&lt;0.02</t>
        </r>
      </text>
    </comment>
  </commentList>
</comments>
</file>

<file path=xl/comments2.xml><?xml version="1.0" encoding="utf-8"?>
<comments xmlns="http://schemas.openxmlformats.org/spreadsheetml/2006/main">
  <authors>
    <author>LMP3</author>
  </authors>
  <commentList>
    <comment ref="B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1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comments3.xml><?xml version="1.0" encoding="utf-8"?>
<comments xmlns="http://schemas.openxmlformats.org/spreadsheetml/2006/main">
  <authors>
    <author>LMP3</author>
  </authors>
  <commentList>
    <comment ref="B1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23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sharedStrings.xml><?xml version="1.0" encoding="utf-8"?>
<sst xmlns="http://schemas.openxmlformats.org/spreadsheetml/2006/main" count="294" uniqueCount="73">
  <si>
    <t>datum</t>
  </si>
  <si>
    <t>zabarvení</t>
  </si>
  <si>
    <t>teplota</t>
  </si>
  <si>
    <t>pH</t>
  </si>
  <si>
    <t>vodivost (v lab.)</t>
  </si>
  <si>
    <t>tvrdost</t>
  </si>
  <si>
    <t>acidita (ZNK)</t>
  </si>
  <si>
    <t>alkalita(KNK)</t>
  </si>
  <si>
    <t>mineralizace</t>
  </si>
  <si>
    <t>Na</t>
  </si>
  <si>
    <t>K</t>
  </si>
  <si>
    <t>Ca</t>
  </si>
  <si>
    <t>Mg</t>
  </si>
  <si>
    <t>Mn</t>
  </si>
  <si>
    <t>Fe</t>
  </si>
  <si>
    <t>mmol/l</t>
  </si>
  <si>
    <t>mg/l</t>
  </si>
  <si>
    <t>žluté</t>
  </si>
  <si>
    <t xml:space="preserve">UH </t>
  </si>
  <si>
    <t>NH4</t>
  </si>
  <si>
    <t>CO32-</t>
  </si>
  <si>
    <t xml:space="preserve">(HCO3)- </t>
  </si>
  <si>
    <t>CO2 agres.</t>
  </si>
  <si>
    <t>CO2 volný</t>
  </si>
  <si>
    <t>SiO2</t>
  </si>
  <si>
    <t xml:space="preserve">(PO4)3- </t>
  </si>
  <si>
    <t xml:space="preserve">(SO4)2- </t>
  </si>
  <si>
    <t xml:space="preserve">(Cl)- </t>
  </si>
  <si>
    <t xml:space="preserve">(F)- </t>
  </si>
  <si>
    <t xml:space="preserve">(NO3)- </t>
  </si>
  <si>
    <t xml:space="preserve">(NO2)- </t>
  </si>
  <si>
    <r>
      <t>CHSK</t>
    </r>
    <r>
      <rPr>
        <vertAlign val="subscript"/>
        <sz val="10"/>
        <rFont val="Arial"/>
        <family val="2"/>
      </rPr>
      <t>Mn</t>
    </r>
  </si>
  <si>
    <t>redox</t>
  </si>
  <si>
    <t>mV</t>
  </si>
  <si>
    <t>µS/cm</t>
  </si>
  <si>
    <r>
      <t>o</t>
    </r>
    <r>
      <rPr>
        <sz val="10"/>
        <color indexed="17"/>
        <rFont val="Arial"/>
        <family val="0"/>
      </rPr>
      <t>C</t>
    </r>
  </si>
  <si>
    <t>Označení monitorovacího objektu:</t>
  </si>
  <si>
    <t>výsledky terénních měření v objektu:</t>
  </si>
  <si>
    <t>Uh</t>
  </si>
  <si>
    <t xml:space="preserve"> hodnoty ostatních parametrů v objektu:</t>
  </si>
  <si>
    <t>CHSK Mn</t>
  </si>
  <si>
    <r>
      <t>NH</t>
    </r>
    <r>
      <rPr>
        <b/>
        <vertAlign val="subscript"/>
        <sz val="10"/>
        <color indexed="12"/>
        <rFont val="Arial"/>
        <family val="2"/>
      </rPr>
      <t>4</t>
    </r>
  </si>
  <si>
    <t xml:space="preserve">vodivost </t>
  </si>
  <si>
    <t>vodivost</t>
  </si>
  <si>
    <t>---</t>
  </si>
  <si>
    <t>U235</t>
  </si>
  <si>
    <t>U238</t>
  </si>
  <si>
    <t>Ra222</t>
  </si>
  <si>
    <t>Ucelk</t>
  </si>
  <si>
    <t>Olší - 3 - VK</t>
  </si>
  <si>
    <t>žádné</t>
  </si>
  <si>
    <t>Olší - odval VYDR (výtok z drenáže)</t>
  </si>
  <si>
    <r>
      <t>o</t>
    </r>
    <r>
      <rPr>
        <sz val="10"/>
        <rFont val="Arial"/>
        <family val="2"/>
      </rPr>
      <t>C</t>
    </r>
  </si>
  <si>
    <t>terén</t>
  </si>
  <si>
    <t>laboratoř</t>
  </si>
  <si>
    <t>ostatní stanovení</t>
  </si>
  <si>
    <t>kationty</t>
  </si>
  <si>
    <t>anionty</t>
  </si>
  <si>
    <t>izotopy</t>
  </si>
  <si>
    <t>hodnoty sledovaných izotopů v objektu:</t>
  </si>
  <si>
    <t xml:space="preserve"> hodnoty sledovaných aniontů v objektu:</t>
  </si>
  <si>
    <t xml:space="preserve"> hodnoty sledovaných kationtů v objektu:</t>
  </si>
  <si>
    <t>-</t>
  </si>
  <si>
    <t>Bq/l</t>
  </si>
  <si>
    <t>U234</t>
  </si>
  <si>
    <t>mBq/l</t>
  </si>
  <si>
    <t>NL</t>
  </si>
  <si>
    <r>
      <t>CHSK</t>
    </r>
    <r>
      <rPr>
        <vertAlign val="subscript"/>
        <sz val="10"/>
        <rFont val="Arial"/>
        <family val="2"/>
      </rPr>
      <t>Cr</t>
    </r>
  </si>
  <si>
    <r>
      <t>CHSK</t>
    </r>
    <r>
      <rPr>
        <vertAlign val="subscript"/>
        <sz val="10"/>
        <color indexed="15"/>
        <rFont val="Arial"/>
        <family val="0"/>
      </rPr>
      <t>Cr</t>
    </r>
  </si>
  <si>
    <r>
      <t>Mn</t>
    </r>
    <r>
      <rPr>
        <vertAlign val="superscript"/>
        <sz val="10"/>
        <rFont val="Arial"/>
        <family val="2"/>
      </rPr>
      <t>2+</t>
    </r>
  </si>
  <si>
    <r>
      <t>Fe</t>
    </r>
    <r>
      <rPr>
        <vertAlign val="superscript"/>
        <sz val="10"/>
        <rFont val="Arial"/>
        <family val="2"/>
      </rPr>
      <t>2+</t>
    </r>
  </si>
  <si>
    <r>
      <t>Fe</t>
    </r>
    <r>
      <rPr>
        <b/>
        <vertAlign val="superscript"/>
        <sz val="10"/>
        <color indexed="15"/>
        <rFont val="Arial"/>
        <family val="0"/>
      </rPr>
      <t>2+</t>
    </r>
  </si>
  <si>
    <r>
      <t>Mn</t>
    </r>
    <r>
      <rPr>
        <b/>
        <vertAlign val="superscript"/>
        <sz val="10"/>
        <color indexed="61"/>
        <rFont val="Arial"/>
        <family val="0"/>
      </rPr>
      <t>2+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</si>
</sst>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dd/mm/yy;@"/>
    <numFmt numFmtId="175" formatCode="#,##0.0"/>
    <numFmt numFmtId="176" formatCode="[$-405]d\.\ mmmm\ yyyy"/>
    <numFmt numFmtId="177" formatCode="0.000"/>
    <numFmt numFmtId="178" formatCode="d/m/yy;@"/>
    <numFmt numFmtId="179" formatCode="mmm/yyyy"/>
    <numFmt numFmtId="180" formatCode="yy/mm/dd;@"/>
    <numFmt numFmtId="181" formatCode="dd/mm/yy"/>
  </numFmts>
  <fonts count="54">
    <font>
      <sz val="10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vertAlign val="superscript"/>
      <sz val="10"/>
      <color indexed="17"/>
      <name val="Arial"/>
      <family val="0"/>
    </font>
    <font>
      <sz val="10"/>
      <color indexed="12"/>
      <name val="Arial"/>
      <family val="0"/>
    </font>
    <font>
      <sz val="5.75"/>
      <name val="Arial"/>
      <family val="0"/>
    </font>
    <font>
      <b/>
      <vertAlign val="superscript"/>
      <sz val="9"/>
      <name val="Arial"/>
      <family val="2"/>
    </font>
    <font>
      <sz val="10"/>
      <color indexed="20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indexed="61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5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4.75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0"/>
      <color indexed="23"/>
      <name val="Arial"/>
      <family val="0"/>
    </font>
    <font>
      <b/>
      <sz val="10"/>
      <color indexed="50"/>
      <name val="Arial"/>
      <family val="0"/>
    </font>
    <font>
      <sz val="10"/>
      <color indexed="50"/>
      <name val="Arial"/>
      <family val="0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15"/>
      <name val="Arial"/>
      <family val="0"/>
    </font>
    <font>
      <b/>
      <vertAlign val="superscript"/>
      <sz val="10"/>
      <color indexed="61"/>
      <name val="Arial"/>
      <family val="0"/>
    </font>
    <font>
      <b/>
      <sz val="10"/>
      <color indexed="15"/>
      <name val="Arial"/>
      <family val="0"/>
    </font>
    <font>
      <b/>
      <vertAlign val="superscript"/>
      <sz val="10"/>
      <color indexed="15"/>
      <name val="Arial"/>
      <family val="0"/>
    </font>
    <font>
      <sz val="10"/>
      <color indexed="14"/>
      <name val="Arial"/>
      <family val="0"/>
    </font>
    <font>
      <vertAlign val="subscript"/>
      <sz val="10"/>
      <color indexed="1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178" fontId="0" fillId="0" borderId="4" xfId="0" applyNumberFormat="1" applyFont="1" applyBorder="1" applyAlignment="1">
      <alignment/>
    </xf>
    <xf numFmtId="178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9" xfId="0" applyFont="1" applyBorder="1" applyAlignment="1">
      <alignment horizontal="center"/>
    </xf>
    <xf numFmtId="0" fontId="22" fillId="0" borderId="0" xfId="0" applyFont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0" fillId="0" borderId="6" xfId="0" applyFont="1" applyBorder="1" applyAlignment="1">
      <alignment/>
    </xf>
    <xf numFmtId="0" fontId="31" fillId="0" borderId="6" xfId="0" applyFont="1" applyBorder="1" applyAlignment="1">
      <alignment/>
    </xf>
    <xf numFmtId="0" fontId="32" fillId="0" borderId="8" xfId="0" applyFont="1" applyBorder="1" applyAlignment="1">
      <alignment/>
    </xf>
    <xf numFmtId="0" fontId="31" fillId="0" borderId="8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34" fillId="0" borderId="6" xfId="0" applyFont="1" applyBorder="1" applyAlignment="1">
      <alignment/>
    </xf>
    <xf numFmtId="0" fontId="35" fillId="0" borderId="7" xfId="0" applyFont="1" applyBorder="1" applyAlignment="1">
      <alignment horizontal="center"/>
    </xf>
    <xf numFmtId="0" fontId="35" fillId="0" borderId="0" xfId="0" applyFont="1" applyAlignment="1">
      <alignment/>
    </xf>
    <xf numFmtId="0" fontId="12" fillId="0" borderId="7" xfId="0" applyFont="1" applyBorder="1" applyAlignment="1">
      <alignment horizontal="center"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0" fillId="0" borderId="6" xfId="0" applyFont="1" applyBorder="1" applyAlignment="1">
      <alignment/>
    </xf>
    <xf numFmtId="0" fontId="38" fillId="0" borderId="6" xfId="0" applyFont="1" applyBorder="1" applyAlignment="1">
      <alignment/>
    </xf>
    <xf numFmtId="0" fontId="39" fillId="0" borderId="7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6" xfId="0" applyFont="1" applyBorder="1" applyAlignment="1">
      <alignment/>
    </xf>
    <xf numFmtId="0" fontId="41" fillId="0" borderId="7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6" xfId="0" applyFont="1" applyBorder="1" applyAlignment="1">
      <alignment/>
    </xf>
    <xf numFmtId="0" fontId="43" fillId="0" borderId="6" xfId="0" applyFont="1" applyBorder="1" applyAlignment="1">
      <alignment/>
    </xf>
    <xf numFmtId="0" fontId="44" fillId="0" borderId="7" xfId="0" applyFont="1" applyBorder="1" applyAlignment="1">
      <alignment horizontal="center"/>
    </xf>
    <xf numFmtId="0" fontId="44" fillId="0" borderId="0" xfId="0" applyFont="1" applyAlignment="1">
      <alignment/>
    </xf>
    <xf numFmtId="0" fontId="3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4" fontId="0" fillId="0" borderId="11" xfId="0" applyNumberFormat="1" applyFont="1" applyBorder="1" applyAlignment="1">
      <alignment horizontal="right" indent="1"/>
    </xf>
    <xf numFmtId="178" fontId="0" fillId="0" borderId="11" xfId="0" applyNumberFormat="1" applyFont="1" applyBorder="1" applyAlignment="1">
      <alignment horizontal="right" indent="1"/>
    </xf>
    <xf numFmtId="178" fontId="0" fillId="0" borderId="12" xfId="0" applyNumberFormat="1" applyFont="1" applyBorder="1" applyAlignment="1">
      <alignment horizontal="right" inden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 indent="1"/>
    </xf>
    <xf numFmtId="2" fontId="46" fillId="0" borderId="10" xfId="0" applyNumberFormat="1" applyFont="1" applyFill="1" applyBorder="1" applyAlignment="1">
      <alignment horizontal="right" indent="1"/>
    </xf>
    <xf numFmtId="2" fontId="0" fillId="0" borderId="14" xfId="0" applyNumberFormat="1" applyFont="1" applyBorder="1" applyAlignment="1">
      <alignment horizontal="right" indent="1"/>
    </xf>
    <xf numFmtId="2" fontId="46" fillId="0" borderId="13" xfId="0" applyNumberFormat="1" applyFont="1" applyFill="1" applyBorder="1" applyAlignment="1">
      <alignment horizontal="right" inden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 indent="1"/>
    </xf>
    <xf numFmtId="2" fontId="0" fillId="0" borderId="15" xfId="0" applyNumberFormat="1" applyFont="1" applyBorder="1" applyAlignment="1">
      <alignment horizontal="right" indent="1"/>
    </xf>
    <xf numFmtId="2" fontId="0" fillId="0" borderId="16" xfId="0" applyNumberFormat="1" applyFont="1" applyBorder="1" applyAlignment="1">
      <alignment horizontal="right" indent="1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 indent="1"/>
    </xf>
    <xf numFmtId="2" fontId="0" fillId="0" borderId="18" xfId="0" applyNumberFormat="1" applyFont="1" applyBorder="1" applyAlignment="1">
      <alignment horizontal="right" indent="1"/>
    </xf>
    <xf numFmtId="2" fontId="0" fillId="0" borderId="19" xfId="0" applyNumberFormat="1" applyFont="1" applyBorder="1" applyAlignment="1">
      <alignment horizontal="right" indent="1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right" indent="1"/>
    </xf>
    <xf numFmtId="2" fontId="0" fillId="0" borderId="21" xfId="0" applyNumberFormat="1" applyFont="1" applyBorder="1" applyAlignment="1">
      <alignment horizontal="right" indent="1"/>
    </xf>
    <xf numFmtId="2" fontId="0" fillId="0" borderId="22" xfId="0" applyNumberFormat="1" applyFont="1" applyBorder="1" applyAlignment="1">
      <alignment horizontal="right" indent="1"/>
    </xf>
    <xf numFmtId="2" fontId="0" fillId="0" borderId="10" xfId="0" applyNumberFormat="1" applyFont="1" applyFill="1" applyBorder="1" applyAlignment="1">
      <alignment horizontal="right" inden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right" indent="1"/>
    </xf>
    <xf numFmtId="2" fontId="46" fillId="0" borderId="24" xfId="0" applyNumberFormat="1" applyFont="1" applyFill="1" applyBorder="1" applyAlignment="1">
      <alignment horizontal="right" indent="1"/>
    </xf>
    <xf numFmtId="2" fontId="0" fillId="0" borderId="25" xfId="0" applyNumberFormat="1" applyFont="1" applyBorder="1" applyAlignment="1">
      <alignment horizontal="right" indent="1"/>
    </xf>
    <xf numFmtId="2" fontId="0" fillId="0" borderId="26" xfId="0" applyNumberFormat="1" applyFont="1" applyBorder="1" applyAlignment="1">
      <alignment horizontal="right" indent="1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right" indent="1"/>
    </xf>
    <xf numFmtId="2" fontId="46" fillId="0" borderId="20" xfId="0" applyNumberFormat="1" applyFont="1" applyFill="1" applyBorder="1" applyAlignment="1">
      <alignment horizontal="right" indent="1"/>
    </xf>
    <xf numFmtId="2" fontId="0" fillId="0" borderId="28" xfId="0" applyNumberFormat="1" applyFont="1" applyBorder="1" applyAlignment="1">
      <alignment horizontal="right" indent="1"/>
    </xf>
    <xf numFmtId="2" fontId="0" fillId="0" borderId="20" xfId="0" applyNumberFormat="1" applyFont="1" applyFill="1" applyBorder="1" applyAlignment="1">
      <alignment horizontal="right" indent="1"/>
    </xf>
    <xf numFmtId="2" fontId="0" fillId="0" borderId="29" xfId="0" applyNumberFormat="1" applyFont="1" applyBorder="1" applyAlignment="1">
      <alignment horizontal="right" inden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right" indent="1"/>
    </xf>
    <xf numFmtId="2" fontId="0" fillId="0" borderId="30" xfId="0" applyNumberFormat="1" applyFont="1" applyBorder="1" applyAlignment="1">
      <alignment horizontal="right" indent="1"/>
    </xf>
    <xf numFmtId="0" fontId="0" fillId="0" borderId="20" xfId="0" applyFont="1" applyBorder="1" applyAlignment="1">
      <alignment/>
    </xf>
    <xf numFmtId="0" fontId="0" fillId="0" borderId="27" xfId="0" applyFont="1" applyFill="1" applyBorder="1" applyAlignment="1">
      <alignment/>
    </xf>
    <xf numFmtId="2" fontId="0" fillId="0" borderId="27" xfId="0" applyNumberFormat="1" applyFont="1" applyBorder="1" applyAlignment="1" quotePrefix="1">
      <alignment horizontal="right" inden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 quotePrefix="1">
      <alignment horizontal="right" indent="1"/>
    </xf>
    <xf numFmtId="0" fontId="0" fillId="0" borderId="17" xfId="0" applyFont="1" applyFill="1" applyBorder="1" applyAlignment="1">
      <alignment/>
    </xf>
    <xf numFmtId="2" fontId="0" fillId="0" borderId="17" xfId="0" applyNumberFormat="1" applyFont="1" applyBorder="1" applyAlignment="1" quotePrefix="1">
      <alignment horizontal="right" indent="1"/>
    </xf>
    <xf numFmtId="178" fontId="0" fillId="0" borderId="31" xfId="0" applyNumberFormat="1" applyFont="1" applyBorder="1" applyAlignment="1">
      <alignment horizontal="right" indent="1"/>
    </xf>
    <xf numFmtId="0" fontId="0" fillId="0" borderId="32" xfId="0" applyFont="1" applyBorder="1" applyAlignment="1">
      <alignment horizontal="right" indent="1"/>
    </xf>
    <xf numFmtId="2" fontId="12" fillId="0" borderId="32" xfId="0" applyNumberFormat="1" applyFont="1" applyBorder="1" applyAlignment="1" quotePrefix="1">
      <alignment horizontal="right" indent="1"/>
    </xf>
    <xf numFmtId="2" fontId="12" fillId="0" borderId="32" xfId="0" applyNumberFormat="1" applyFont="1" applyBorder="1" applyAlignment="1">
      <alignment horizontal="right" indent="1"/>
    </xf>
    <xf numFmtId="2" fontId="11" fillId="0" borderId="32" xfId="0" applyNumberFormat="1" applyFont="1" applyBorder="1" applyAlignment="1" quotePrefix="1">
      <alignment horizontal="right" indent="1"/>
    </xf>
    <xf numFmtId="2" fontId="11" fillId="0" borderId="32" xfId="0" applyNumberFormat="1" applyFont="1" applyBorder="1" applyAlignment="1">
      <alignment horizontal="right" indent="1"/>
    </xf>
    <xf numFmtId="2" fontId="14" fillId="0" borderId="32" xfId="0" applyNumberFormat="1" applyFont="1" applyBorder="1" applyAlignment="1" quotePrefix="1">
      <alignment horizontal="right" indent="1"/>
    </xf>
    <xf numFmtId="2" fontId="14" fillId="0" borderId="32" xfId="0" applyNumberFormat="1" applyFont="1" applyBorder="1" applyAlignment="1">
      <alignment horizontal="right" indent="1"/>
    </xf>
    <xf numFmtId="2" fontId="17" fillId="0" borderId="33" xfId="0" applyNumberFormat="1" applyFont="1" applyBorder="1" applyAlignment="1" quotePrefix="1">
      <alignment horizontal="right" indent="1"/>
    </xf>
    <xf numFmtId="2" fontId="17" fillId="0" borderId="33" xfId="0" applyNumberFormat="1" applyFont="1" applyBorder="1" applyAlignment="1">
      <alignment horizontal="right" indent="1"/>
    </xf>
    <xf numFmtId="2" fontId="0" fillId="0" borderId="32" xfId="0" applyNumberFormat="1" applyFont="1" applyBorder="1" applyAlignment="1">
      <alignment horizontal="right" indent="1"/>
    </xf>
    <xf numFmtId="2" fontId="35" fillId="0" borderId="32" xfId="0" applyNumberFormat="1" applyFont="1" applyBorder="1" applyAlignment="1">
      <alignment horizontal="right" indent="1"/>
    </xf>
    <xf numFmtId="2" fontId="19" fillId="0" borderId="32" xfId="0" applyNumberFormat="1" applyFont="1" applyBorder="1" applyAlignment="1">
      <alignment horizontal="right" indent="1"/>
    </xf>
    <xf numFmtId="2" fontId="20" fillId="0" borderId="32" xfId="0" applyNumberFormat="1" applyFont="1" applyBorder="1" applyAlignment="1">
      <alignment horizontal="right" indent="1"/>
    </xf>
    <xf numFmtId="2" fontId="21" fillId="0" borderId="32" xfId="0" applyNumberFormat="1" applyFont="1" applyBorder="1" applyAlignment="1">
      <alignment horizontal="right" indent="1"/>
    </xf>
    <xf numFmtId="2" fontId="22" fillId="0" borderId="33" xfId="0" applyNumberFormat="1" applyFont="1" applyBorder="1" applyAlignment="1">
      <alignment horizontal="right" indent="1"/>
    </xf>
    <xf numFmtId="2" fontId="14" fillId="0" borderId="33" xfId="0" applyNumberFormat="1" applyFont="1" applyBorder="1" applyAlignment="1">
      <alignment horizontal="right" indent="1"/>
    </xf>
    <xf numFmtId="2" fontId="39" fillId="0" borderId="32" xfId="0" applyNumberFormat="1" applyFont="1" applyBorder="1" applyAlignment="1">
      <alignment horizontal="right" indent="1"/>
    </xf>
    <xf numFmtId="2" fontId="41" fillId="0" borderId="32" xfId="0" applyNumberFormat="1" applyFont="1" applyBorder="1" applyAlignment="1">
      <alignment horizontal="right" indent="1"/>
    </xf>
    <xf numFmtId="2" fontId="18" fillId="0" borderId="32" xfId="0" applyNumberFormat="1" applyFont="1" applyBorder="1" applyAlignment="1">
      <alignment horizontal="right" indent="1"/>
    </xf>
    <xf numFmtId="2" fontId="44" fillId="0" borderId="32" xfId="0" applyNumberFormat="1" applyFont="1" applyBorder="1" applyAlignment="1">
      <alignment horizontal="right" indent="1"/>
    </xf>
    <xf numFmtId="181" fontId="0" fillId="0" borderId="31" xfId="0" applyNumberFormat="1" applyFont="1" applyBorder="1" applyAlignment="1">
      <alignment horizontal="right" indent="1"/>
    </xf>
    <xf numFmtId="2" fontId="0" fillId="0" borderId="24" xfId="0" applyNumberFormat="1" applyFont="1" applyFill="1" applyBorder="1" applyAlignment="1">
      <alignment horizontal="right" indent="1"/>
    </xf>
    <xf numFmtId="2" fontId="46" fillId="0" borderId="23" xfId="0" applyNumberFormat="1" applyFont="1" applyFill="1" applyBorder="1" applyAlignment="1">
      <alignment horizontal="right" indent="1"/>
    </xf>
    <xf numFmtId="2" fontId="0" fillId="0" borderId="23" xfId="0" applyNumberFormat="1" applyFont="1" applyFill="1" applyBorder="1" applyAlignment="1">
      <alignment horizontal="right" indent="1"/>
    </xf>
    <xf numFmtId="2" fontId="0" fillId="0" borderId="16" xfId="0" applyNumberFormat="1" applyFont="1" applyBorder="1" applyAlignment="1" quotePrefix="1">
      <alignment horizontal="right" indent="1"/>
    </xf>
    <xf numFmtId="2" fontId="0" fillId="0" borderId="19" xfId="0" applyNumberFormat="1" applyFont="1" applyBorder="1" applyAlignment="1" quotePrefix="1">
      <alignment horizontal="right" indent="1"/>
    </xf>
    <xf numFmtId="2" fontId="0" fillId="0" borderId="34" xfId="0" applyNumberFormat="1" applyFont="1" applyBorder="1" applyAlignment="1">
      <alignment horizontal="right" indent="1"/>
    </xf>
    <xf numFmtId="2" fontId="0" fillId="0" borderId="35" xfId="0" applyNumberFormat="1" applyFont="1" applyBorder="1" applyAlignment="1">
      <alignment horizontal="right" indent="1"/>
    </xf>
    <xf numFmtId="0" fontId="17" fillId="0" borderId="0" xfId="0" applyFont="1" applyAlignment="1">
      <alignment/>
    </xf>
    <xf numFmtId="0" fontId="22" fillId="0" borderId="8" xfId="0" applyFont="1" applyBorder="1" applyAlignment="1">
      <alignment/>
    </xf>
    <xf numFmtId="0" fontId="22" fillId="0" borderId="7" xfId="0" applyFont="1" applyBorder="1" applyAlignment="1">
      <alignment horizontal="center"/>
    </xf>
    <xf numFmtId="2" fontId="22" fillId="0" borderId="33" xfId="0" applyNumberFormat="1" applyFont="1" applyBorder="1" applyAlignment="1" quotePrefix="1">
      <alignment horizontal="right" indent="1"/>
    </xf>
    <xf numFmtId="0" fontId="0" fillId="0" borderId="3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2" fillId="0" borderId="6" xfId="0" applyFont="1" applyBorder="1" applyAlignment="1">
      <alignment/>
    </xf>
    <xf numFmtId="0" fontId="49" fillId="0" borderId="6" xfId="0" applyFont="1" applyBorder="1" applyAlignment="1">
      <alignment/>
    </xf>
    <xf numFmtId="0" fontId="47" fillId="0" borderId="7" xfId="0" applyFont="1" applyBorder="1" applyAlignment="1">
      <alignment horizontal="center"/>
    </xf>
    <xf numFmtId="2" fontId="22" fillId="0" borderId="32" xfId="0" applyNumberFormat="1" applyFont="1" applyBorder="1" applyAlignment="1">
      <alignment horizontal="right" indent="1"/>
    </xf>
    <xf numFmtId="2" fontId="47" fillId="0" borderId="37" xfId="0" applyNumberFormat="1" applyFont="1" applyBorder="1" applyAlignment="1">
      <alignment horizontal="right" indent="1"/>
    </xf>
    <xf numFmtId="2" fontId="47" fillId="0" borderId="32" xfId="0" applyNumberFormat="1" applyFont="1" applyBorder="1" applyAlignment="1">
      <alignment horizontal="right" indent="1"/>
    </xf>
    <xf numFmtId="2" fontId="51" fillId="0" borderId="32" xfId="0" applyNumberFormat="1" applyFont="1" applyBorder="1" applyAlignment="1">
      <alignment horizontal="right" indent="1"/>
    </xf>
    <xf numFmtId="0" fontId="0" fillId="0" borderId="38" xfId="0" applyFont="1" applyBorder="1" applyAlignment="1">
      <alignment horizontal="center" vertical="center" textRotation="90"/>
    </xf>
    <xf numFmtId="0" fontId="0" fillId="0" borderId="39" xfId="0" applyFont="1" applyBorder="1" applyAlignment="1">
      <alignment horizontal="center" vertical="center" textRotation="90"/>
    </xf>
    <xf numFmtId="0" fontId="0" fillId="0" borderId="40" xfId="0" applyFont="1" applyBorder="1" applyAlignment="1">
      <alignment horizontal="center" vertical="center" textRotation="90"/>
    </xf>
    <xf numFmtId="0" fontId="0" fillId="0" borderId="41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center" vertical="center" textRotation="90"/>
    </xf>
    <xf numFmtId="0" fontId="0" fillId="0" borderId="4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center" vertical="center" textRotation="90"/>
    </xf>
    <xf numFmtId="0" fontId="0" fillId="0" borderId="46" xfId="0" applyFont="1" applyBorder="1" applyAlignment="1">
      <alignment horizontal="center" vertical="center" textRotation="90"/>
    </xf>
    <xf numFmtId="0" fontId="0" fillId="0" borderId="47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2" fontId="0" fillId="0" borderId="48" xfId="0" applyNumberFormat="1" applyFont="1" applyBorder="1" applyAlignment="1">
      <alignment horizontal="right" indent="1"/>
    </xf>
    <xf numFmtId="2" fontId="0" fillId="0" borderId="47" xfId="0" applyNumberFormat="1" applyFont="1" applyBorder="1" applyAlignment="1">
      <alignment horizontal="right" indent="1"/>
    </xf>
    <xf numFmtId="2" fontId="0" fillId="0" borderId="45" xfId="0" applyNumberFormat="1" applyFont="1" applyBorder="1" applyAlignment="1">
      <alignment horizontal="right" indent="1"/>
    </xf>
    <xf numFmtId="2" fontId="0" fillId="0" borderId="44" xfId="0" applyNumberFormat="1" applyFont="1" applyBorder="1" applyAlignment="1">
      <alignment horizontal="right" indent="1"/>
    </xf>
    <xf numFmtId="2" fontId="0" fillId="0" borderId="46" xfId="0" applyNumberFormat="1" applyFont="1" applyBorder="1" applyAlignment="1">
      <alignment horizontal="right" indent="1"/>
    </xf>
    <xf numFmtId="178" fontId="0" fillId="0" borderId="49" xfId="0" applyNumberFormat="1" applyFont="1" applyBorder="1" applyAlignment="1">
      <alignment horizontal="right" indent="1"/>
    </xf>
    <xf numFmtId="174" fontId="0" fillId="0" borderId="50" xfId="0" applyNumberFormat="1" applyFont="1" applyBorder="1" applyAlignment="1">
      <alignment horizontal="right" indent="1"/>
    </xf>
    <xf numFmtId="2" fontId="0" fillId="0" borderId="34" xfId="0" applyNumberFormat="1" applyFont="1" applyBorder="1" applyAlignment="1" quotePrefix="1">
      <alignment horizontal="right" indent="1"/>
    </xf>
    <xf numFmtId="2" fontId="0" fillId="0" borderId="35" xfId="0" applyNumberFormat="1" applyFont="1" applyBorder="1" applyAlignment="1" quotePrefix="1">
      <alignment horizontal="right" indent="1"/>
    </xf>
    <xf numFmtId="2" fontId="0" fillId="0" borderId="44" xfId="0" applyNumberFormat="1" applyFont="1" applyBorder="1" applyAlignment="1" quotePrefix="1">
      <alignment horizontal="righ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46" fillId="0" borderId="22" xfId="0" applyNumberFormat="1" applyFont="1" applyFill="1" applyBorder="1" applyAlignment="1">
      <alignment horizontal="right" indent="1"/>
    </xf>
    <xf numFmtId="2" fontId="0" fillId="0" borderId="51" xfId="0" applyNumberFormat="1" applyFont="1" applyFill="1" applyBorder="1" applyAlignment="1">
      <alignment horizontal="right" indent="1"/>
    </xf>
    <xf numFmtId="2" fontId="46" fillId="0" borderId="16" xfId="0" applyNumberFormat="1" applyFont="1" applyFill="1" applyBorder="1" applyAlignment="1">
      <alignment horizontal="right" indent="1"/>
    </xf>
    <xf numFmtId="178" fontId="0" fillId="0" borderId="52" xfId="0" applyNumberFormat="1" applyFont="1" applyBorder="1" applyAlignment="1">
      <alignment horizontal="right" indent="1"/>
    </xf>
    <xf numFmtId="2" fontId="0" fillId="0" borderId="52" xfId="0" applyNumberFormat="1" applyFont="1" applyBorder="1" applyAlignment="1">
      <alignment horizontal="right" indent="1"/>
    </xf>
    <xf numFmtId="178" fontId="0" fillId="0" borderId="53" xfId="0" applyNumberFormat="1" applyFont="1" applyBorder="1" applyAlignment="1">
      <alignment horizontal="right" indent="1"/>
    </xf>
    <xf numFmtId="2" fontId="0" fillId="0" borderId="54" xfId="0" applyNumberFormat="1" applyFont="1" applyBorder="1" applyAlignment="1">
      <alignment horizontal="right" indent="1"/>
    </xf>
    <xf numFmtId="2" fontId="12" fillId="0" borderId="54" xfId="0" applyNumberFormat="1" applyFont="1" applyBorder="1" applyAlignment="1">
      <alignment horizontal="right" indent="1"/>
    </xf>
    <xf numFmtId="2" fontId="11" fillId="0" borderId="54" xfId="0" applyNumberFormat="1" applyFont="1" applyBorder="1" applyAlignment="1">
      <alignment horizontal="right" indent="1"/>
    </xf>
    <xf numFmtId="2" fontId="14" fillId="0" borderId="54" xfId="0" applyNumberFormat="1" applyFont="1" applyBorder="1" applyAlignment="1">
      <alignment horizontal="right" indent="1"/>
    </xf>
    <xf numFmtId="2" fontId="17" fillId="0" borderId="55" xfId="0" applyNumberFormat="1" applyFont="1" applyBorder="1" applyAlignment="1">
      <alignment horizontal="right" indent="1"/>
    </xf>
    <xf numFmtId="181" fontId="0" fillId="0" borderId="53" xfId="0" applyNumberFormat="1" applyFont="1" applyBorder="1" applyAlignment="1">
      <alignment horizontal="right" indent="1"/>
    </xf>
    <xf numFmtId="2" fontId="35" fillId="0" borderId="54" xfId="0" applyNumberFormat="1" applyFont="1" applyBorder="1" applyAlignment="1">
      <alignment horizontal="right" indent="1"/>
    </xf>
    <xf numFmtId="2" fontId="19" fillId="0" borderId="54" xfId="0" applyNumberFormat="1" applyFont="1" applyBorder="1" applyAlignment="1">
      <alignment horizontal="right" indent="1"/>
    </xf>
    <xf numFmtId="2" fontId="20" fillId="0" borderId="54" xfId="0" applyNumberFormat="1" applyFont="1" applyBorder="1" applyAlignment="1">
      <alignment horizontal="right" indent="1"/>
    </xf>
    <xf numFmtId="2" fontId="21" fillId="0" borderId="54" xfId="0" applyNumberFormat="1" applyFont="1" applyBorder="1" applyAlignment="1">
      <alignment horizontal="right" indent="1"/>
    </xf>
    <xf numFmtId="2" fontId="14" fillId="0" borderId="56" xfId="0" applyNumberFormat="1" applyFont="1" applyBorder="1" applyAlignment="1">
      <alignment horizontal="right" indent="1"/>
    </xf>
    <xf numFmtId="2" fontId="22" fillId="0" borderId="55" xfId="0" applyNumberFormat="1" applyFont="1" applyBorder="1" applyAlignment="1">
      <alignment horizontal="right" indent="1"/>
    </xf>
    <xf numFmtId="2" fontId="51" fillId="0" borderId="54" xfId="0" applyNumberFormat="1" applyFont="1" applyBorder="1" applyAlignment="1">
      <alignment horizontal="right" indent="1"/>
    </xf>
    <xf numFmtId="2" fontId="47" fillId="0" borderId="54" xfId="0" applyNumberFormat="1" applyFont="1" applyBorder="1" applyAlignment="1">
      <alignment horizontal="right" indent="1"/>
    </xf>
    <xf numFmtId="0" fontId="51" fillId="0" borderId="26" xfId="0" applyFont="1" applyBorder="1" applyAlignment="1">
      <alignment/>
    </xf>
    <xf numFmtId="0" fontId="47" fillId="0" borderId="26" xfId="0" applyFont="1" applyBorder="1" applyAlignment="1">
      <alignment/>
    </xf>
    <xf numFmtId="0" fontId="51" fillId="0" borderId="7" xfId="0" applyFont="1" applyBorder="1" applyAlignment="1">
      <alignment horizontal="center"/>
    </xf>
    <xf numFmtId="2" fontId="22" fillId="0" borderId="54" xfId="0" applyNumberFormat="1" applyFont="1" applyBorder="1" applyAlignment="1">
      <alignment horizontal="right" indent="1"/>
    </xf>
    <xf numFmtId="2" fontId="47" fillId="0" borderId="56" xfId="0" applyNumberFormat="1" applyFont="1" applyBorder="1" applyAlignment="1">
      <alignment horizontal="right" indent="1"/>
    </xf>
    <xf numFmtId="2" fontId="14" fillId="0" borderId="55" xfId="0" applyNumberFormat="1" applyFont="1" applyBorder="1" applyAlignment="1">
      <alignment horizontal="right" indent="1"/>
    </xf>
    <xf numFmtId="2" fontId="47" fillId="0" borderId="54" xfId="0" applyNumberFormat="1" applyFont="1" applyBorder="1" applyAlignment="1">
      <alignment horizontal="right" indent="1"/>
    </xf>
    <xf numFmtId="2" fontId="39" fillId="0" borderId="54" xfId="0" applyNumberFormat="1" applyFont="1" applyBorder="1" applyAlignment="1">
      <alignment horizontal="right" indent="1"/>
    </xf>
    <xf numFmtId="2" fontId="41" fillId="0" borderId="54" xfId="0" applyNumberFormat="1" applyFont="1" applyBorder="1" applyAlignment="1">
      <alignment horizontal="right" indent="1"/>
    </xf>
    <xf numFmtId="2" fontId="18" fillId="0" borderId="54" xfId="0" applyNumberFormat="1" applyFont="1" applyBorder="1" applyAlignment="1">
      <alignment horizontal="right" indent="1"/>
    </xf>
    <xf numFmtId="2" fontId="44" fillId="0" borderId="54" xfId="0" applyNumberFormat="1" applyFont="1" applyBorder="1" applyAlignment="1">
      <alignment horizontal="right" inden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32" xfId="0" applyBorder="1" applyAlignment="1">
      <alignment/>
    </xf>
    <xf numFmtId="0" fontId="0" fillId="0" borderId="54" xfId="0" applyBorder="1" applyAlignment="1">
      <alignment/>
    </xf>
    <xf numFmtId="0" fontId="11" fillId="0" borderId="32" xfId="0" applyFont="1" applyBorder="1" applyAlignment="1">
      <alignment/>
    </xf>
    <xf numFmtId="0" fontId="11" fillId="0" borderId="54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55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5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teplota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875"/>
          <c:w val="0.8225"/>
          <c:h val="0.842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terén!$D$13:$M$13</c:f>
              <c:numCache/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terén!$D$11:$M$11</c:f>
              <c:strCache/>
            </c:strRef>
          </c:xVal>
          <c:yVal>
            <c:numRef>
              <c:f>terén!$D$5:$M$5</c:f>
              <c:numCache/>
            </c:numRef>
          </c:yVal>
          <c:smooth val="1"/>
        </c:ser>
        <c:axId val="48925530"/>
        <c:axId val="37676587"/>
      </c:scatterChart>
      <c:valAx>
        <c:axId val="4892553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76587"/>
        <c:crossesAt val="4"/>
        <c:crossBetween val="midCat"/>
        <c:dispUnits/>
        <c:majorUnit val="250"/>
      </c:valAx>
      <c:valAx>
        <c:axId val="37676587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alkalita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5"/>
          <c:w val="0.8242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'lab-ostatní'!$D$9:$M$9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'lab-ostatní'!$D$22:$N$22</c:f>
              <c:numCache/>
            </c:numRef>
          </c:yVal>
          <c:smooth val="0"/>
        </c:ser>
        <c:axId val="45062484"/>
        <c:axId val="2909173"/>
      </c:scatterChart>
      <c:valAx>
        <c:axId val="4506248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crossBetween val="midCat"/>
        <c:dispUnits/>
        <c:majorUnit val="250"/>
      </c:valAx>
      <c:valAx>
        <c:axId val="290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mineralizace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5"/>
          <c:w val="0.823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'lab-ostatní'!$D$10:$M$10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'lab-ostatní'!$D$23:$N$23</c:f>
              <c:numCache/>
            </c:numRef>
          </c:yVal>
          <c:smooth val="0"/>
        </c:ser>
        <c:axId val="26182558"/>
        <c:axId val="34316431"/>
      </c:scatterChart>
      <c:valAx>
        <c:axId val="2618255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16431"/>
        <c:crossesAt val="500"/>
        <c:crossBetween val="midCat"/>
        <c:dispUnits/>
        <c:majorUnit val="250"/>
      </c:valAx>
      <c:valAx>
        <c:axId val="34316431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3775"/>
          <c:w val="0.12175"/>
          <c:h val="0.16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CHSK-Mn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"/>
          <c:w val="0.8237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'lab-ostatní'!$D$13:$M$13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'lab-ostatní'!$D$26:$N$26</c:f>
              <c:numCache/>
            </c:numRef>
          </c:yVal>
          <c:smooth val="0"/>
        </c:ser>
        <c:axId val="40412424"/>
        <c:axId val="28167497"/>
      </c:scatterChart>
      <c:valAx>
        <c:axId val="4041242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crossBetween val="midCat"/>
        <c:dispUnits/>
        <c:majorUnit val="250"/>
      </c:valAx>
      <c:valAx>
        <c:axId val="2816749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CHSK-Cr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075"/>
          <c:w val="0.824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'lab-ostatní'!$D$16:$M$16</c:f>
              <c:strCache/>
            </c:strRef>
          </c:xVal>
          <c:yVal>
            <c:numRef>
              <c:f>'lab-ostatní'!$D$25:$M$25</c:f>
              <c:numCache/>
            </c:numRef>
          </c:yVal>
          <c:smooth val="0"/>
        </c:ser>
        <c:ser>
          <c:idx val="1"/>
          <c:order val="1"/>
          <c:tx>
            <c:v>3VK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'lab-ostatní'!$D$12:$M$12</c:f>
              <c:numCache/>
            </c:numRef>
          </c:yVal>
          <c:smooth val="0"/>
        </c:ser>
        <c:axId val="52180882"/>
        <c:axId val="66974755"/>
      </c:scatterChart>
      <c:valAx>
        <c:axId val="5218088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74755"/>
        <c:crossesAt val="6"/>
        <c:crossBetween val="midCat"/>
        <c:dispUnits/>
        <c:majorUnit val="250"/>
      </c:valAx>
      <c:valAx>
        <c:axId val="66974755"/>
        <c:scaling>
          <c:orientation val="minMax"/>
          <c:max val="3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15"/>
          <c:w val="0.83925"/>
          <c:h val="0.8762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'lab-ostatní'!$D$11:$M$11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strRef>
              <c:f>'lab-ostatní'!$D$16:$M$16</c:f>
              <c:strCache/>
            </c:strRef>
          </c:xVal>
          <c:yVal>
            <c:numRef>
              <c:f>'lab-ostatní'!$D$24:$M$24</c:f>
              <c:numCache/>
            </c:numRef>
          </c:yVal>
          <c:smooth val="0"/>
        </c:ser>
        <c:axId val="65901884"/>
        <c:axId val="56246045"/>
      </c:scatterChart>
      <c:valAx>
        <c:axId val="6590188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46045"/>
        <c:crossesAt val="7"/>
        <c:crossBetween val="midCat"/>
        <c:dispUnits/>
        <c:majorUnit val="250"/>
      </c:valAx>
      <c:valAx>
        <c:axId val="56246045"/>
        <c:scaling>
          <c:orientation val="minMax"/>
          <c:max val="3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901884"/>
        <c:crosses val="autoZero"/>
        <c:crossBetween val="midCat"/>
        <c:dispUnits/>
        <c:majorUnit val="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99"/>
          <c:w val="0.12475"/>
          <c:h val="0.17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75"/>
          <c:w val="0.826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'lab-kationty'!$D$3:$M$3</c:f>
              <c:strCache/>
            </c:strRef>
          </c:xVal>
          <c:yVal>
            <c:numRef>
              <c:f>'lab-kationty'!$D$4:$M$4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'lab-kationty'!$D$16:$M$16</c:f>
              <c:numCache/>
            </c:numRef>
          </c:yVal>
          <c:smooth val="0"/>
        </c:ser>
        <c:axId val="36452358"/>
        <c:axId val="59635767"/>
      </c:scatterChart>
      <c:valAx>
        <c:axId val="3645235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crossBetween val="midCat"/>
        <c:dispUnits/>
        <c:majorUnit val="250"/>
      </c:valAx>
      <c:valAx>
        <c:axId val="59635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75"/>
          <c:w val="0.8262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'lab-kationty'!$D$5:$M$5</c:f>
              <c:numCache/>
            </c:numRef>
          </c:yVal>
          <c:smooth val="0"/>
        </c:ser>
        <c:ser>
          <c:idx val="1"/>
          <c:order val="1"/>
          <c:tx>
            <c:v>-odval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'lab-kationty'!$D$17:$M$17</c:f>
              <c:numCache/>
            </c:numRef>
          </c:yVal>
          <c:smooth val="0"/>
        </c:ser>
        <c:axId val="66959856"/>
        <c:axId val="65767793"/>
      </c:scatterChart>
      <c:valAx>
        <c:axId val="6695985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crossBetween val="midCat"/>
        <c:dispUnits/>
        <c:majorUnit val="250"/>
      </c:valAx>
      <c:valAx>
        <c:axId val="65767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025"/>
          <c:w val="0.82625"/>
          <c:h val="0.8452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'lab-kationty'!$D$6:$M$6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'lab-kationty'!$D$18:$M$18</c:f>
              <c:numCache/>
            </c:numRef>
          </c:yVal>
          <c:smooth val="0"/>
        </c:ser>
        <c:axId val="55039226"/>
        <c:axId val="25590987"/>
      </c:scatterChart>
      <c:valAx>
        <c:axId val="5503922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90987"/>
        <c:crosses val="autoZero"/>
        <c:crossBetween val="midCat"/>
        <c:dispUnits/>
        <c:majorUnit val="250"/>
      </c:valAx>
      <c:valAx>
        <c:axId val="2559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39226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25"/>
          <c:w val="0.826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'lab-kationty'!$D$7:$M$7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'lab-kationty'!$D$19:$M$19</c:f>
              <c:numCache/>
            </c:numRef>
          </c:yVal>
          <c:smooth val="0"/>
        </c:ser>
        <c:axId val="28992292"/>
        <c:axId val="59604037"/>
      </c:scatterChart>
      <c:valAx>
        <c:axId val="2899229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crossBetween val="midCat"/>
        <c:dispUnits/>
        <c:majorUnit val="250"/>
      </c:valAx>
      <c:valAx>
        <c:axId val="59604037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92292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25"/>
          <c:w val="0.827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'lab-kationty'!$D$8:$M$8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'lab-kationty'!$D$20:$M$20</c:f>
              <c:numCache/>
            </c:numRef>
          </c:yVal>
          <c:smooth val="0"/>
        </c:ser>
        <c:axId val="66674286"/>
        <c:axId val="63197663"/>
      </c:scatterChart>
      <c:valAx>
        <c:axId val="6667428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97663"/>
        <c:crosses val="autoZero"/>
        <c:crossBetween val="midCat"/>
        <c:dispUnits/>
        <c:majorUnit val="250"/>
      </c:valAx>
      <c:valAx>
        <c:axId val="63197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74286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975"/>
          <c:w val="0.8125"/>
          <c:h val="0.8622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terén!$D$11:$M$11</c:f>
              <c:strCache/>
            </c:strRef>
          </c:xVal>
          <c:yVal>
            <c:numRef>
              <c:f>terén!$D$14:$M$14</c:f>
              <c:numCache/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terén!$D$6:$M$6</c:f>
              <c:numCache/>
            </c:numRef>
          </c:yVal>
          <c:smooth val="1"/>
        </c:ser>
        <c:axId val="3544964"/>
        <c:axId val="31904677"/>
      </c:scatterChart>
      <c:valAx>
        <c:axId val="354496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04677"/>
        <c:crossesAt val="6"/>
        <c:crossBetween val="midCat"/>
        <c:dispUnits/>
        <c:majorUnit val="250"/>
      </c:valAx>
      <c:valAx>
        <c:axId val="31904677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25"/>
          <c:w val="0.826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'lab-kationty'!$D$10:$M$10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'lab-kationty'!$D$22:$M$22</c:f>
              <c:numCache/>
            </c:numRef>
          </c:yVal>
          <c:smooth val="0"/>
        </c:ser>
        <c:axId val="31908056"/>
        <c:axId val="18737049"/>
      </c:scatterChart>
      <c:valAx>
        <c:axId val="3190805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37049"/>
        <c:crosses val="autoZero"/>
        <c:crossBetween val="midCat"/>
        <c:dispUnits/>
        <c:majorUnit val="250"/>
      </c:valAx>
      <c:valAx>
        <c:axId val="187370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0805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75"/>
          <c:w val="0.826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'lab-kationty'!$D$3:$M$3</c:f>
              <c:strCache/>
            </c:strRef>
          </c:xVal>
          <c:yVal>
            <c:numRef>
              <c:f>'lab-kationty'!$D$12:$M$12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'lab-kationty'!$D$24:$M$24</c:f>
              <c:numCache/>
            </c:numRef>
          </c:yVal>
          <c:smooth val="0"/>
        </c:ser>
        <c:axId val="34415714"/>
        <c:axId val="41305971"/>
      </c:scatterChart>
      <c:valAx>
        <c:axId val="3441571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At val="0.03"/>
        <c:crossBetween val="midCat"/>
        <c:dispUnits/>
        <c:majorUnit val="250"/>
      </c:valAx>
      <c:valAx>
        <c:axId val="41305971"/>
        <c:scaling>
          <c:orientation val="minMax"/>
          <c:max val="0.07"/>
          <c:min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15714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175"/>
          <c:w val="0.82825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'lab-kationty'!$D$9:$M$9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3366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'lab-kationty'!$D$21:$M$21</c:f>
              <c:numCache/>
            </c:numRef>
          </c:yVal>
          <c:smooth val="0"/>
        </c:ser>
        <c:axId val="36209420"/>
        <c:axId val="57449325"/>
      </c:scatterChart>
      <c:valAx>
        <c:axId val="3620942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49325"/>
        <c:crosses val="autoZero"/>
        <c:crossBetween val="midCat"/>
        <c:dispUnits/>
        <c:majorUnit val="250"/>
      </c:valAx>
      <c:valAx>
        <c:axId val="5744932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0942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287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'lab-kationty'!$D$11:$M$11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'lab-kationty'!$D$23:$M$23</c:f>
              <c:numCache/>
            </c:numRef>
          </c:yVal>
          <c:smooth val="0"/>
        </c:ser>
        <c:axId val="47281878"/>
        <c:axId val="22883719"/>
      </c:scatterChart>
      <c:valAx>
        <c:axId val="4728187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crossBetween val="midCat"/>
        <c:dispUnits/>
        <c:majorUnit val="250"/>
      </c:valAx>
      <c:valAx>
        <c:axId val="2288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281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25"/>
          <c:w val="0.821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'lab-anionty'!$D$3:$M$3</c:f>
              <c:strCache/>
            </c:strRef>
          </c:xVal>
          <c:yVal>
            <c:numRef>
              <c:f>'lab-anionty'!$D$4:$M$4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'lab-anionty'!$D$18:$M$18</c:f>
              <c:numCache/>
            </c:numRef>
          </c:yVal>
          <c:smooth val="0"/>
        </c:ser>
        <c:axId val="4626880"/>
        <c:axId val="41641921"/>
      </c:scatterChart>
      <c:valAx>
        <c:axId val="462688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crossBetween val="midCat"/>
        <c:dispUnits/>
        <c:majorUnit val="250"/>
      </c:valAx>
      <c:valAx>
        <c:axId val="4164192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688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2"/>
          <c:w val="0.8182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'lab-anionty'!$D$5:$M$5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'lab-anionty'!$D$19:$M$19</c:f>
              <c:numCache/>
            </c:numRef>
          </c:yVal>
          <c:smooth val="0"/>
        </c:ser>
        <c:axId val="39232970"/>
        <c:axId val="17552411"/>
      </c:scatterChart>
      <c:valAx>
        <c:axId val="3923297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crossBetween val="midCat"/>
        <c:dispUnits/>
        <c:majorUnit val="250"/>
      </c:valAx>
      <c:valAx>
        <c:axId val="1755241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32970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agr.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25"/>
          <c:w val="0.817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'lab-anionty'!$D$6:$M$6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'lab-anionty'!$D$20:$M$20</c:f>
              <c:numCache/>
            </c:numRef>
          </c:yVal>
          <c:smooth val="0"/>
        </c:ser>
        <c:axId val="23753972"/>
        <c:axId val="12459157"/>
      </c:scatterChart>
      <c:valAx>
        <c:axId val="2375397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crossBetween val="midCat"/>
        <c:dispUnits/>
        <c:majorUnit val="250"/>
      </c:valAx>
      <c:valAx>
        <c:axId val="12459157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753972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3"/>
          <c:w val="0.820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'lab-anionty'!$D$7:$M$7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'lab-anionty'!$D$21:$M$21</c:f>
              <c:numCache/>
            </c:numRef>
          </c:yVal>
          <c:smooth val="0"/>
        </c:ser>
        <c:axId val="45023550"/>
        <c:axId val="2558767"/>
      </c:scatterChart>
      <c:valAx>
        <c:axId val="4502355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crossBetween val="midCat"/>
        <c:dispUnits/>
        <c:majorUnit val="250"/>
      </c:valAx>
      <c:valAx>
        <c:axId val="255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023550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225"/>
          <c:w val="0.818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'lab-anionty'!$D$8:$M$8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'lab-anionty'!$D$22:$M$22</c:f>
              <c:numCache/>
            </c:numRef>
          </c:yVal>
          <c:smooth val="0"/>
        </c:ser>
        <c:axId val="23028904"/>
        <c:axId val="5933545"/>
      </c:scatterChart>
      <c:valAx>
        <c:axId val="2302890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crossBetween val="midCat"/>
        <c:dispUnits/>
        <c:majorUnit val="250"/>
      </c:valAx>
      <c:valAx>
        <c:axId val="593354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028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225"/>
          <c:w val="0.81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'lab-anionty'!$D$9:$M$9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CC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'lab-anionty'!$D$23:$M$23</c:f>
              <c:numCache/>
            </c:numRef>
          </c:yVal>
          <c:smooth val="0"/>
        </c:ser>
        <c:axId val="53401906"/>
        <c:axId val="10855107"/>
      </c:scatterChart>
      <c:valAx>
        <c:axId val="5340190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crossBetween val="midCat"/>
        <c:dispUnits/>
        <c:majorUnit val="250"/>
      </c:valAx>
      <c:valAx>
        <c:axId val="10855107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401906"/>
        <c:crosses val="autoZero"/>
        <c:crossBetween val="midCat"/>
        <c:dispUnits/>
        <c:majorUnit val="0.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05"/>
          <c:w val="0.8225"/>
          <c:h val="0.8567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terén!$D$15:$M$15</c:f>
              <c:numCache/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terén!$D$11:$M$11</c:f>
              <c:strCache/>
            </c:strRef>
          </c:xVal>
          <c:yVal>
            <c:numRef>
              <c:f>terén!$D$7:$M$7</c:f>
              <c:numCache/>
            </c:numRef>
          </c:yVal>
          <c:smooth val="1"/>
        </c:ser>
        <c:axId val="18706638"/>
        <c:axId val="34142015"/>
      </c:scatterChart>
      <c:valAx>
        <c:axId val="1870663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42015"/>
        <c:crossesAt val="100"/>
        <c:crossBetween val="midCat"/>
        <c:dispUnits/>
        <c:majorUnit val="250"/>
      </c:valAx>
      <c:valAx>
        <c:axId val="34142015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0663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225"/>
          <c:w val="0.833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'lab-anionty'!$D$10:$M$10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'lab-anionty'!$D$24:$M$24</c:f>
              <c:numCache/>
            </c:numRef>
          </c:yVal>
          <c:smooth val="0"/>
        </c:ser>
        <c:axId val="30587100"/>
        <c:axId val="6848445"/>
      </c:scatterChart>
      <c:valAx>
        <c:axId val="3058710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48445"/>
        <c:crosses val="autoZero"/>
        <c:crossBetween val="midCat"/>
        <c:dispUnits/>
        <c:majorUnit val="250"/>
      </c:valAx>
      <c:valAx>
        <c:axId val="6848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587100"/>
        <c:crosses val="autoZero"/>
        <c:crossBetween val="midCat"/>
        <c:dispUnits/>
        <c:maj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275"/>
          <c:w val="0.8187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'lab-anionty'!$D$11:$M$11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'lab-anionty'!$D$25:$M$25</c:f>
              <c:numCache/>
            </c:numRef>
          </c:yVal>
          <c:smooth val="0"/>
        </c:ser>
        <c:axId val="61636006"/>
        <c:axId val="17853143"/>
      </c:scatterChart>
      <c:valAx>
        <c:axId val="6163600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53143"/>
        <c:crosses val="autoZero"/>
        <c:crossBetween val="midCat"/>
        <c:dispUnits/>
        <c:majorUnit val="250"/>
      </c:valAx>
      <c:valAx>
        <c:axId val="178531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3600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275"/>
          <c:w val="0.817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'lab-anionty'!$D$12:$M$12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'lab-anionty'!$D$26:$M$26</c:f>
              <c:numCache/>
            </c:numRef>
          </c:yVal>
          <c:smooth val="0"/>
        </c:ser>
        <c:axId val="26460560"/>
        <c:axId val="36818449"/>
      </c:scatterChart>
      <c:valAx>
        <c:axId val="2646056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18449"/>
        <c:crosses val="autoZero"/>
        <c:crossBetween val="midCat"/>
        <c:dispUnits/>
        <c:majorUnit val="250"/>
      </c:valAx>
      <c:valAx>
        <c:axId val="36818449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460560"/>
        <c:crosses val="autoZero"/>
        <c:crossBetween val="midCat"/>
        <c:dispUnits/>
        <c:maj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225"/>
          <c:w val="0.81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'lab-anionty'!$D$13:$M$13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'lab-anionty'!$D$27:$M$27</c:f>
              <c:numCache/>
            </c:numRef>
          </c:yVal>
          <c:smooth val="0"/>
        </c:ser>
        <c:axId val="62930586"/>
        <c:axId val="29504363"/>
      </c:scatterChart>
      <c:valAx>
        <c:axId val="6293058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04363"/>
        <c:crosses val="autoZero"/>
        <c:crossBetween val="midCat"/>
        <c:dispUnits/>
        <c:majorUnit val="250"/>
      </c:valAx>
      <c:valAx>
        <c:axId val="29504363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30586"/>
        <c:crosses val="autoZero"/>
        <c:crossBetween val="midCat"/>
        <c:dispUnits/>
        <c:majorUnit val="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225"/>
          <c:w val="0.851"/>
          <c:h val="0.841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'lab-anionty'!$D$14:$M$14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'lab-anionty'!$D$28:$M$28</c:f>
              <c:numCache/>
            </c:numRef>
          </c:yVal>
          <c:smooth val="0"/>
        </c:ser>
        <c:axId val="64212676"/>
        <c:axId val="41043173"/>
      </c:scatterChart>
      <c:valAx>
        <c:axId val="6421267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crossBetween val="midCat"/>
        <c:dispUnits/>
        <c:majorUnit val="250"/>
      </c:valAx>
      <c:valAx>
        <c:axId val="4104317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12676"/>
        <c:crosses val="autoZero"/>
        <c:crossBetween val="midCat"/>
        <c:dispUnits/>
        <c:majorUnit val="0.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38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9825"/>
          <c:w val="0.8155"/>
          <c:h val="0.84375"/>
        </c:manualLayout>
      </c:layout>
      <c:scatterChart>
        <c:scatterStyle val="smooth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izotopy!$D$3:$M$3</c:f>
              <c:strCache/>
            </c:strRef>
          </c:xVal>
          <c:yVal>
            <c:numRef>
              <c:f>izotopy!$D$4:$M$4</c:f>
              <c:numCache/>
            </c:numRef>
          </c:yVal>
          <c:smooth val="1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izotopy!$D$10:$M$10</c:f>
              <c:strCache/>
            </c:strRef>
          </c:xVal>
          <c:yVal>
            <c:numRef>
              <c:f>izotopy!$D$11:$M$11</c:f>
              <c:numCache/>
            </c:numRef>
          </c:yVal>
          <c:smooth val="1"/>
        </c:ser>
        <c:axId val="33844238"/>
        <c:axId val="36162687"/>
      </c:scatterChart>
      <c:valAx>
        <c:axId val="3384423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62687"/>
        <c:crosses val="autoZero"/>
        <c:crossBetween val="midCat"/>
        <c:dispUnits/>
        <c:majorUnit val="250"/>
      </c:valAx>
      <c:valAx>
        <c:axId val="361626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4423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9775"/>
          <c:w val="0.81525"/>
          <c:h val="0.8445"/>
        </c:manualLayout>
      </c:layout>
      <c:scatterChart>
        <c:scatterStyle val="smooth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izotopy!$D$3:$M$3</c:f>
              <c:strCache/>
            </c:strRef>
          </c:xVal>
          <c:yVal>
            <c:numRef>
              <c:f>izotopy!$D$5:$M$5</c:f>
              <c:numCache/>
            </c:numRef>
          </c:yVal>
          <c:smooth val="1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izotopy!$D$10:$M$10</c:f>
              <c:strCache/>
            </c:strRef>
          </c:xVal>
          <c:yVal>
            <c:numRef>
              <c:f>izotopy!$D$12:$M$12</c:f>
              <c:numCache/>
            </c:numRef>
          </c:yVal>
          <c:smooth val="1"/>
        </c:ser>
        <c:axId val="57028728"/>
        <c:axId val="43496505"/>
      </c:scatterChart>
      <c:valAx>
        <c:axId val="5702872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6505"/>
        <c:crosses val="autoZero"/>
        <c:crossBetween val="midCat"/>
        <c:dispUnits/>
        <c:majorUnit val="250"/>
      </c:valAx>
      <c:valAx>
        <c:axId val="434965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2872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 celk.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9825"/>
          <c:w val="0.8155"/>
          <c:h val="0.844"/>
        </c:manualLayout>
      </c:layout>
      <c:scatterChart>
        <c:scatterStyle val="smooth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izotopy!$D$3:$M$3</c:f>
              <c:strCache/>
            </c:strRef>
          </c:xVal>
          <c:yVal>
            <c:numRef>
              <c:f>izotopy!$D$6:$M$6</c:f>
              <c:numCache/>
            </c:numRef>
          </c:yVal>
          <c:smooth val="1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izotopy!$D$10:$M$10</c:f>
              <c:strCache/>
            </c:strRef>
          </c:xVal>
          <c:yVal>
            <c:numRef>
              <c:f>izotopy!$D$13:$M$13</c:f>
              <c:numCache/>
            </c:numRef>
          </c:yVal>
          <c:smooth val="1"/>
        </c:ser>
        <c:axId val="55924226"/>
        <c:axId val="33555987"/>
      </c:scatterChart>
      <c:valAx>
        <c:axId val="5592422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55987"/>
        <c:crosses val="autoZero"/>
        <c:crossBetween val="midCat"/>
        <c:dispUnits/>
        <c:majorUnit val="250"/>
      </c:valAx>
      <c:valAx>
        <c:axId val="3355598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24226"/>
        <c:crosses val="autoZero"/>
        <c:crossBetween val="midCat"/>
        <c:dispUnits/>
        <c:majorUnit val="2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9775"/>
          <c:w val="0.81375"/>
          <c:h val="0.8445"/>
        </c:manualLayout>
      </c:layout>
      <c:scatterChart>
        <c:scatterStyle val="smooth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izotopy!$D$3:$M$3</c:f>
              <c:strCache/>
            </c:strRef>
          </c:xVal>
          <c:yVal>
            <c:numRef>
              <c:f>izotopy!$D$7:$M$7</c:f>
              <c:numCache/>
            </c:numRef>
          </c:yVal>
          <c:smooth val="1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izotopy!$D$10:$M$10</c:f>
              <c:strCache/>
            </c:strRef>
          </c:xVal>
          <c:yVal>
            <c:numRef>
              <c:f>izotopy!$D$14:$M$14</c:f>
              <c:numCache/>
            </c:numRef>
          </c:yVal>
          <c:smooth val="1"/>
        </c:ser>
        <c:axId val="33568428"/>
        <c:axId val="33680397"/>
      </c:scatterChart>
      <c:valAx>
        <c:axId val="3356842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80397"/>
        <c:crosses val="autoZero"/>
        <c:crossBetween val="midCat"/>
        <c:dispUnits/>
        <c:majorUnit val="250"/>
      </c:valAx>
      <c:valAx>
        <c:axId val="33680397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568428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805"/>
          <c:w val="0.81075"/>
          <c:h val="0.85675"/>
        </c:manualLayout>
      </c:layout>
      <c:scatterChart>
        <c:scatterStyle val="smoothMarker"/>
        <c:varyColors val="0"/>
        <c:ser>
          <c:idx val="0"/>
          <c:order val="0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terén!$D$16:$M$16</c:f>
              <c:numCache/>
            </c:numRef>
          </c:yVal>
          <c:smooth val="1"/>
        </c:ser>
        <c:ser>
          <c:idx val="1"/>
          <c:order val="1"/>
          <c:tx>
            <c:v>jama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terén!$D$11:$M$11</c:f>
              <c:strCache/>
            </c:strRef>
          </c:xVal>
          <c:yVal>
            <c:numRef>
              <c:f>terén!$D$8:$M$8</c:f>
              <c:numCache/>
            </c:numRef>
          </c:yVal>
          <c:smooth val="1"/>
        </c:ser>
        <c:axId val="38842680"/>
        <c:axId val="14039801"/>
      </c:scatterChart>
      <c:valAx>
        <c:axId val="3884268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crossBetween val="midCat"/>
        <c:dispUnits/>
        <c:majorUnit val="250"/>
        <c:minorUnit val="20"/>
      </c:valAx>
      <c:valAx>
        <c:axId val="1403980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42680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75"/>
          <c:w val="0.828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'lab-ostatní'!$D$3:$M$3</c:f>
              <c:strCache/>
            </c:strRef>
          </c:xVal>
          <c:yVal>
            <c:numRef>
              <c:f>'lab-ostatní'!$D$4:$N$4</c:f>
              <c:numCache/>
            </c:numRef>
          </c:yVal>
          <c:smooth val="0"/>
        </c:ser>
        <c:ser>
          <c:idx val="1"/>
          <c:order val="1"/>
          <c:tx>
            <c:v>odval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'lab-ostatní'!$D$17:$N$17</c:f>
              <c:numCache/>
            </c:numRef>
          </c:yVal>
          <c:smooth val="0"/>
        </c:ser>
        <c:axId val="59249346"/>
        <c:axId val="63482067"/>
      </c:scatterChart>
      <c:valAx>
        <c:axId val="5924934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82067"/>
        <c:crossesAt val="50"/>
        <c:crossBetween val="midCat"/>
        <c:dispUnits/>
        <c:majorUnit val="250"/>
      </c:valAx>
      <c:valAx>
        <c:axId val="63482067"/>
        <c:scaling>
          <c:orientation val="minMax"/>
          <c:max val="5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24934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9825"/>
          <c:w val="0.822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'lab-ostatní'!$D$5:$M$5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'lab-ostatní'!$D$18:$N$18</c:f>
              <c:numCache/>
            </c:numRef>
          </c:yVal>
          <c:smooth val="0"/>
        </c:ser>
        <c:axId val="34467692"/>
        <c:axId val="41773773"/>
      </c:scatterChart>
      <c:valAx>
        <c:axId val="3446769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73773"/>
        <c:crossesAt val="5"/>
        <c:crossBetween val="midCat"/>
        <c:dispUnits/>
        <c:majorUnit val="250"/>
      </c:valAx>
      <c:valAx>
        <c:axId val="41773773"/>
        <c:scaling>
          <c:orientation val="minMax"/>
          <c:max val="8"/>
          <c:min val="6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67692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825"/>
          <c:w val="0.8242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'lab-ostatní'!$D$6:$M$6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'lab-ostatní'!$D$19:$N$19</c:f>
              <c:numCache/>
            </c:numRef>
          </c:yVal>
          <c:smooth val="0"/>
        </c:ser>
        <c:axId val="40419638"/>
        <c:axId val="28232423"/>
      </c:scatterChart>
      <c:valAx>
        <c:axId val="4041963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crossBetween val="midCat"/>
        <c:dispUnits/>
        <c:majorUnit val="250"/>
      </c:valAx>
      <c:valAx>
        <c:axId val="2823242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419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tvrdost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5"/>
          <c:w val="0.8272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'lab-ostatní'!$D$7:$M$7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'lab-ostatní'!$D$20:$N$20</c:f>
              <c:numCache/>
            </c:numRef>
          </c:yVal>
          <c:smooth val="0"/>
        </c:ser>
        <c:axId val="52765216"/>
        <c:axId val="5124897"/>
      </c:scatterChart>
      <c:valAx>
        <c:axId val="5276521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crossBetween val="midCat"/>
        <c:dispUnits/>
        <c:majorUnit val="250"/>
      </c:valAx>
      <c:valAx>
        <c:axId val="512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7652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acidita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25"/>
          <c:w val="0.8237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3-VK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'lab-ostatní'!$D$3:$M$3</c:f>
              <c:strCache/>
            </c:strRef>
          </c:xVal>
          <c:yVal>
            <c:numRef>
              <c:f>'lab-ostatní'!$D$8:$M$8</c:f>
              <c:numCache/>
            </c:numRef>
          </c:yVal>
          <c:smooth val="0"/>
        </c:ser>
        <c:ser>
          <c:idx val="1"/>
          <c:order val="1"/>
          <c:tx>
            <c:v>odval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'lab-ostatní'!$D$16:$N$16</c:f>
              <c:strCache/>
            </c:strRef>
          </c:xVal>
          <c:yVal>
            <c:numRef>
              <c:f>'lab-ostatní'!$D$21:$N$21</c:f>
              <c:numCache/>
            </c:numRef>
          </c:yVal>
          <c:smooth val="0"/>
        </c:ser>
        <c:axId val="46124074"/>
        <c:axId val="12463483"/>
      </c:scatterChart>
      <c:valAx>
        <c:axId val="4612407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crossBetween val="midCat"/>
        <c:dispUnits/>
        <c:majorUnit val="250"/>
      </c:valAx>
      <c:valAx>
        <c:axId val="1246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95250</xdr:rowOff>
    </xdr:from>
    <xdr:to>
      <xdr:col>7</xdr:col>
      <xdr:colOff>714375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200025" y="2695575"/>
        <a:ext cx="49625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16</xdr:row>
      <xdr:rowOff>104775</xdr:rowOff>
    </xdr:from>
    <xdr:to>
      <xdr:col>14</xdr:col>
      <xdr:colOff>561975</xdr:colOff>
      <xdr:row>31</xdr:row>
      <xdr:rowOff>9525</xdr:rowOff>
    </xdr:to>
    <xdr:graphicFrame>
      <xdr:nvGraphicFramePr>
        <xdr:cNvPr id="2" name="Chart 4"/>
        <xdr:cNvGraphicFramePr/>
      </xdr:nvGraphicFramePr>
      <xdr:xfrm>
        <a:off x="5248275" y="2705100"/>
        <a:ext cx="47148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95250</xdr:rowOff>
    </xdr:from>
    <xdr:to>
      <xdr:col>7</xdr:col>
      <xdr:colOff>704850</xdr:colOff>
      <xdr:row>46</xdr:row>
      <xdr:rowOff>0</xdr:rowOff>
    </xdr:to>
    <xdr:graphicFrame>
      <xdr:nvGraphicFramePr>
        <xdr:cNvPr id="3" name="Chart 5"/>
        <xdr:cNvGraphicFramePr/>
      </xdr:nvGraphicFramePr>
      <xdr:xfrm>
        <a:off x="190500" y="5133975"/>
        <a:ext cx="49625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95250</xdr:colOff>
      <xdr:row>31</xdr:row>
      <xdr:rowOff>95250</xdr:rowOff>
    </xdr:from>
    <xdr:to>
      <xdr:col>14</xdr:col>
      <xdr:colOff>542925</xdr:colOff>
      <xdr:row>46</xdr:row>
      <xdr:rowOff>0</xdr:rowOff>
    </xdr:to>
    <xdr:graphicFrame>
      <xdr:nvGraphicFramePr>
        <xdr:cNvPr id="4" name="Chart 6"/>
        <xdr:cNvGraphicFramePr/>
      </xdr:nvGraphicFramePr>
      <xdr:xfrm>
        <a:off x="5267325" y="5133975"/>
        <a:ext cx="4676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104775</xdr:rowOff>
    </xdr:from>
    <xdr:to>
      <xdr:col>5</xdr:col>
      <xdr:colOff>581025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95250" y="4391025"/>
        <a:ext cx="38004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26</xdr:row>
      <xdr:rowOff>104775</xdr:rowOff>
    </xdr:from>
    <xdr:to>
      <xdr:col>10</xdr:col>
      <xdr:colOff>695325</xdr:colOff>
      <xdr:row>39</xdr:row>
      <xdr:rowOff>19050</xdr:rowOff>
    </xdr:to>
    <xdr:graphicFrame>
      <xdr:nvGraphicFramePr>
        <xdr:cNvPr id="2" name="Chart 11"/>
        <xdr:cNvGraphicFramePr/>
      </xdr:nvGraphicFramePr>
      <xdr:xfrm>
        <a:off x="4000500" y="4391025"/>
        <a:ext cx="37242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26</xdr:row>
      <xdr:rowOff>104775</xdr:rowOff>
    </xdr:from>
    <xdr:to>
      <xdr:col>16</xdr:col>
      <xdr:colOff>323850</xdr:colOff>
      <xdr:row>39</xdr:row>
      <xdr:rowOff>19050</xdr:rowOff>
    </xdr:to>
    <xdr:graphicFrame>
      <xdr:nvGraphicFramePr>
        <xdr:cNvPr id="3" name="Chart 12"/>
        <xdr:cNvGraphicFramePr/>
      </xdr:nvGraphicFramePr>
      <xdr:xfrm>
        <a:off x="7800975" y="4391025"/>
        <a:ext cx="37433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39</xdr:row>
      <xdr:rowOff>76200</xdr:rowOff>
    </xdr:from>
    <xdr:to>
      <xdr:col>5</xdr:col>
      <xdr:colOff>561975</xdr:colOff>
      <xdr:row>51</xdr:row>
      <xdr:rowOff>85725</xdr:rowOff>
    </xdr:to>
    <xdr:graphicFrame>
      <xdr:nvGraphicFramePr>
        <xdr:cNvPr id="4" name="Chart 13"/>
        <xdr:cNvGraphicFramePr/>
      </xdr:nvGraphicFramePr>
      <xdr:xfrm>
        <a:off x="85725" y="6477000"/>
        <a:ext cx="37909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695325</xdr:colOff>
      <xdr:row>39</xdr:row>
      <xdr:rowOff>85725</xdr:rowOff>
    </xdr:from>
    <xdr:to>
      <xdr:col>10</xdr:col>
      <xdr:colOff>695325</xdr:colOff>
      <xdr:row>51</xdr:row>
      <xdr:rowOff>95250</xdr:rowOff>
    </xdr:to>
    <xdr:graphicFrame>
      <xdr:nvGraphicFramePr>
        <xdr:cNvPr id="5" name="Chart 14"/>
        <xdr:cNvGraphicFramePr/>
      </xdr:nvGraphicFramePr>
      <xdr:xfrm>
        <a:off x="4010025" y="6486525"/>
        <a:ext cx="371475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38100</xdr:colOff>
      <xdr:row>39</xdr:row>
      <xdr:rowOff>85725</xdr:rowOff>
    </xdr:from>
    <xdr:to>
      <xdr:col>16</xdr:col>
      <xdr:colOff>314325</xdr:colOff>
      <xdr:row>51</xdr:row>
      <xdr:rowOff>95250</xdr:rowOff>
    </xdr:to>
    <xdr:graphicFrame>
      <xdr:nvGraphicFramePr>
        <xdr:cNvPr id="6" name="Chart 15"/>
        <xdr:cNvGraphicFramePr/>
      </xdr:nvGraphicFramePr>
      <xdr:xfrm>
        <a:off x="7810500" y="6486525"/>
        <a:ext cx="372427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52</xdr:row>
      <xdr:rowOff>9525</xdr:rowOff>
    </xdr:from>
    <xdr:to>
      <xdr:col>5</xdr:col>
      <xdr:colOff>571500</xdr:colOff>
      <xdr:row>64</xdr:row>
      <xdr:rowOff>19050</xdr:rowOff>
    </xdr:to>
    <xdr:graphicFrame>
      <xdr:nvGraphicFramePr>
        <xdr:cNvPr id="7" name="Chart 16"/>
        <xdr:cNvGraphicFramePr/>
      </xdr:nvGraphicFramePr>
      <xdr:xfrm>
        <a:off x="123825" y="8515350"/>
        <a:ext cx="376237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704850</xdr:colOff>
      <xdr:row>52</xdr:row>
      <xdr:rowOff>0</xdr:rowOff>
    </xdr:from>
    <xdr:to>
      <xdr:col>10</xdr:col>
      <xdr:colOff>704850</xdr:colOff>
      <xdr:row>64</xdr:row>
      <xdr:rowOff>9525</xdr:rowOff>
    </xdr:to>
    <xdr:graphicFrame>
      <xdr:nvGraphicFramePr>
        <xdr:cNvPr id="8" name="Chart 17"/>
        <xdr:cNvGraphicFramePr/>
      </xdr:nvGraphicFramePr>
      <xdr:xfrm>
        <a:off x="4019550" y="8505825"/>
        <a:ext cx="37147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16</xdr:col>
      <xdr:colOff>285750</xdr:colOff>
      <xdr:row>64</xdr:row>
      <xdr:rowOff>28575</xdr:rowOff>
    </xdr:to>
    <xdr:graphicFrame>
      <xdr:nvGraphicFramePr>
        <xdr:cNvPr id="9" name="Chart 21"/>
        <xdr:cNvGraphicFramePr/>
      </xdr:nvGraphicFramePr>
      <xdr:xfrm>
        <a:off x="7772400" y="8505825"/>
        <a:ext cx="3733800" cy="1971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5</xdr:col>
      <xdr:colOff>552450</xdr:colOff>
      <xdr:row>76</xdr:row>
      <xdr:rowOff>142875</xdr:rowOff>
    </xdr:to>
    <xdr:graphicFrame>
      <xdr:nvGraphicFramePr>
        <xdr:cNvPr id="10" name="Chart 22"/>
        <xdr:cNvGraphicFramePr/>
      </xdr:nvGraphicFramePr>
      <xdr:xfrm>
        <a:off x="190500" y="10610850"/>
        <a:ext cx="3676650" cy="1924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19050</xdr:rowOff>
    </xdr:from>
    <xdr:to>
      <xdr:col>6</xdr:col>
      <xdr:colOff>95250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200025" y="4171950"/>
        <a:ext cx="37623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25</xdr:row>
      <xdr:rowOff>28575</xdr:rowOff>
    </xdr:from>
    <xdr:to>
      <xdr:col>11</xdr:col>
      <xdr:colOff>266700</xdr:colOff>
      <xdr:row>37</xdr:row>
      <xdr:rowOff>28575</xdr:rowOff>
    </xdr:to>
    <xdr:graphicFrame>
      <xdr:nvGraphicFramePr>
        <xdr:cNvPr id="2" name="Chart 10"/>
        <xdr:cNvGraphicFramePr/>
      </xdr:nvGraphicFramePr>
      <xdr:xfrm>
        <a:off x="4076700" y="4181475"/>
        <a:ext cx="37719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25</xdr:row>
      <xdr:rowOff>0</xdr:rowOff>
    </xdr:from>
    <xdr:to>
      <xdr:col>17</xdr:col>
      <xdr:colOff>304800</xdr:colOff>
      <xdr:row>37</xdr:row>
      <xdr:rowOff>38100</xdr:rowOff>
    </xdr:to>
    <xdr:graphicFrame>
      <xdr:nvGraphicFramePr>
        <xdr:cNvPr id="3" name="Chart 11"/>
        <xdr:cNvGraphicFramePr/>
      </xdr:nvGraphicFramePr>
      <xdr:xfrm>
        <a:off x="8048625" y="4152900"/>
        <a:ext cx="376237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495300</xdr:colOff>
      <xdr:row>50</xdr:row>
      <xdr:rowOff>66675</xdr:rowOff>
    </xdr:from>
    <xdr:to>
      <xdr:col>17</xdr:col>
      <xdr:colOff>352425</xdr:colOff>
      <xdr:row>62</xdr:row>
      <xdr:rowOff>76200</xdr:rowOff>
    </xdr:to>
    <xdr:graphicFrame>
      <xdr:nvGraphicFramePr>
        <xdr:cNvPr id="4" name="Chart 12"/>
        <xdr:cNvGraphicFramePr/>
      </xdr:nvGraphicFramePr>
      <xdr:xfrm>
        <a:off x="8077200" y="8267700"/>
        <a:ext cx="37814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152400</xdr:rowOff>
    </xdr:from>
    <xdr:to>
      <xdr:col>6</xdr:col>
      <xdr:colOff>123825</xdr:colOff>
      <xdr:row>50</xdr:row>
      <xdr:rowOff>0</xdr:rowOff>
    </xdr:to>
    <xdr:graphicFrame>
      <xdr:nvGraphicFramePr>
        <xdr:cNvPr id="5" name="Chart 13"/>
        <xdr:cNvGraphicFramePr/>
      </xdr:nvGraphicFramePr>
      <xdr:xfrm>
        <a:off x="200025" y="6248400"/>
        <a:ext cx="379095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50</xdr:row>
      <xdr:rowOff>76200</xdr:rowOff>
    </xdr:from>
    <xdr:to>
      <xdr:col>6</xdr:col>
      <xdr:colOff>95250</xdr:colOff>
      <xdr:row>62</xdr:row>
      <xdr:rowOff>85725</xdr:rowOff>
    </xdr:to>
    <xdr:graphicFrame>
      <xdr:nvGraphicFramePr>
        <xdr:cNvPr id="6" name="Chart 14"/>
        <xdr:cNvGraphicFramePr/>
      </xdr:nvGraphicFramePr>
      <xdr:xfrm>
        <a:off x="200025" y="8277225"/>
        <a:ext cx="376237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485775</xdr:colOff>
      <xdr:row>37</xdr:row>
      <xdr:rowOff>123825</xdr:rowOff>
    </xdr:from>
    <xdr:to>
      <xdr:col>17</xdr:col>
      <xdr:colOff>352425</xdr:colOff>
      <xdr:row>49</xdr:row>
      <xdr:rowOff>133350</xdr:rowOff>
    </xdr:to>
    <xdr:graphicFrame>
      <xdr:nvGraphicFramePr>
        <xdr:cNvPr id="7" name="Chart 15"/>
        <xdr:cNvGraphicFramePr/>
      </xdr:nvGraphicFramePr>
      <xdr:xfrm>
        <a:off x="8067675" y="6219825"/>
        <a:ext cx="379095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200025</xdr:colOff>
      <xdr:row>38</xdr:row>
      <xdr:rowOff>9525</xdr:rowOff>
    </xdr:from>
    <xdr:to>
      <xdr:col>11</xdr:col>
      <xdr:colOff>295275</xdr:colOff>
      <xdr:row>50</xdr:row>
      <xdr:rowOff>28575</xdr:rowOff>
    </xdr:to>
    <xdr:graphicFrame>
      <xdr:nvGraphicFramePr>
        <xdr:cNvPr id="8" name="Chart 16"/>
        <xdr:cNvGraphicFramePr/>
      </xdr:nvGraphicFramePr>
      <xdr:xfrm>
        <a:off x="4067175" y="6267450"/>
        <a:ext cx="3810000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200025</xdr:colOff>
      <xdr:row>50</xdr:row>
      <xdr:rowOff>85725</xdr:rowOff>
    </xdr:from>
    <xdr:to>
      <xdr:col>11</xdr:col>
      <xdr:colOff>314325</xdr:colOff>
      <xdr:row>62</xdr:row>
      <xdr:rowOff>66675</xdr:rowOff>
    </xdr:to>
    <xdr:graphicFrame>
      <xdr:nvGraphicFramePr>
        <xdr:cNvPr id="9" name="Chart 17"/>
        <xdr:cNvGraphicFramePr/>
      </xdr:nvGraphicFramePr>
      <xdr:xfrm>
        <a:off x="4067175" y="8286750"/>
        <a:ext cx="3829050" cy="1924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9525</xdr:rowOff>
    </xdr:from>
    <xdr:to>
      <xdr:col>5</xdr:col>
      <xdr:colOff>628650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04775" y="4676775"/>
        <a:ext cx="3667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29</xdr:row>
      <xdr:rowOff>19050</xdr:rowOff>
    </xdr:from>
    <xdr:to>
      <xdr:col>10</xdr:col>
      <xdr:colOff>590550</xdr:colOff>
      <xdr:row>41</xdr:row>
      <xdr:rowOff>28575</xdr:rowOff>
    </xdr:to>
    <xdr:graphicFrame>
      <xdr:nvGraphicFramePr>
        <xdr:cNvPr id="2" name="Chart 8"/>
        <xdr:cNvGraphicFramePr/>
      </xdr:nvGraphicFramePr>
      <xdr:xfrm>
        <a:off x="3905250" y="4686300"/>
        <a:ext cx="35909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723900</xdr:colOff>
      <xdr:row>29</xdr:row>
      <xdr:rowOff>9525</xdr:rowOff>
    </xdr:from>
    <xdr:to>
      <xdr:col>16</xdr:col>
      <xdr:colOff>219075</xdr:colOff>
      <xdr:row>41</xdr:row>
      <xdr:rowOff>19050</xdr:rowOff>
    </xdr:to>
    <xdr:graphicFrame>
      <xdr:nvGraphicFramePr>
        <xdr:cNvPr id="3" name="Chart 9"/>
        <xdr:cNvGraphicFramePr/>
      </xdr:nvGraphicFramePr>
      <xdr:xfrm>
        <a:off x="7629525" y="4676775"/>
        <a:ext cx="358140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41</xdr:row>
      <xdr:rowOff>133350</xdr:rowOff>
    </xdr:from>
    <xdr:to>
      <xdr:col>5</xdr:col>
      <xdr:colOff>619125</xdr:colOff>
      <xdr:row>53</xdr:row>
      <xdr:rowOff>142875</xdr:rowOff>
    </xdr:to>
    <xdr:graphicFrame>
      <xdr:nvGraphicFramePr>
        <xdr:cNvPr id="4" name="Chart 10"/>
        <xdr:cNvGraphicFramePr/>
      </xdr:nvGraphicFramePr>
      <xdr:xfrm>
        <a:off x="104775" y="6743700"/>
        <a:ext cx="36576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41</xdr:row>
      <xdr:rowOff>152400</xdr:rowOff>
    </xdr:from>
    <xdr:to>
      <xdr:col>10</xdr:col>
      <xdr:colOff>590550</xdr:colOff>
      <xdr:row>54</xdr:row>
      <xdr:rowOff>0</xdr:rowOff>
    </xdr:to>
    <xdr:graphicFrame>
      <xdr:nvGraphicFramePr>
        <xdr:cNvPr id="5" name="Chart 11"/>
        <xdr:cNvGraphicFramePr/>
      </xdr:nvGraphicFramePr>
      <xdr:xfrm>
        <a:off x="3905250" y="6762750"/>
        <a:ext cx="359092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742950</xdr:colOff>
      <xdr:row>42</xdr:row>
      <xdr:rowOff>0</xdr:rowOff>
    </xdr:from>
    <xdr:to>
      <xdr:col>16</xdr:col>
      <xdr:colOff>238125</xdr:colOff>
      <xdr:row>54</xdr:row>
      <xdr:rowOff>9525</xdr:rowOff>
    </xdr:to>
    <xdr:graphicFrame>
      <xdr:nvGraphicFramePr>
        <xdr:cNvPr id="6" name="Chart 12"/>
        <xdr:cNvGraphicFramePr/>
      </xdr:nvGraphicFramePr>
      <xdr:xfrm>
        <a:off x="7648575" y="6772275"/>
        <a:ext cx="358140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54</xdr:row>
      <xdr:rowOff>104775</xdr:rowOff>
    </xdr:from>
    <xdr:to>
      <xdr:col>5</xdr:col>
      <xdr:colOff>609600</xdr:colOff>
      <xdr:row>66</xdr:row>
      <xdr:rowOff>114300</xdr:rowOff>
    </xdr:to>
    <xdr:graphicFrame>
      <xdr:nvGraphicFramePr>
        <xdr:cNvPr id="7" name="Chart 13"/>
        <xdr:cNvGraphicFramePr/>
      </xdr:nvGraphicFramePr>
      <xdr:xfrm>
        <a:off x="104775" y="8820150"/>
        <a:ext cx="364807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54</xdr:row>
      <xdr:rowOff>114300</xdr:rowOff>
    </xdr:from>
    <xdr:to>
      <xdr:col>10</xdr:col>
      <xdr:colOff>590550</xdr:colOff>
      <xdr:row>66</xdr:row>
      <xdr:rowOff>123825</xdr:rowOff>
    </xdr:to>
    <xdr:graphicFrame>
      <xdr:nvGraphicFramePr>
        <xdr:cNvPr id="8" name="Chart 14"/>
        <xdr:cNvGraphicFramePr/>
      </xdr:nvGraphicFramePr>
      <xdr:xfrm>
        <a:off x="3895725" y="8829675"/>
        <a:ext cx="36004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742950</xdr:colOff>
      <xdr:row>54</xdr:row>
      <xdr:rowOff>123825</xdr:rowOff>
    </xdr:from>
    <xdr:to>
      <xdr:col>16</xdr:col>
      <xdr:colOff>238125</xdr:colOff>
      <xdr:row>66</xdr:row>
      <xdr:rowOff>133350</xdr:rowOff>
    </xdr:to>
    <xdr:graphicFrame>
      <xdr:nvGraphicFramePr>
        <xdr:cNvPr id="9" name="Chart 15"/>
        <xdr:cNvGraphicFramePr/>
      </xdr:nvGraphicFramePr>
      <xdr:xfrm>
        <a:off x="7648575" y="8839200"/>
        <a:ext cx="3581400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67</xdr:row>
      <xdr:rowOff>38100</xdr:rowOff>
    </xdr:from>
    <xdr:to>
      <xdr:col>5</xdr:col>
      <xdr:colOff>590550</xdr:colOff>
      <xdr:row>79</xdr:row>
      <xdr:rowOff>47625</xdr:rowOff>
    </xdr:to>
    <xdr:graphicFrame>
      <xdr:nvGraphicFramePr>
        <xdr:cNvPr id="10" name="Chart 16"/>
        <xdr:cNvGraphicFramePr/>
      </xdr:nvGraphicFramePr>
      <xdr:xfrm>
        <a:off x="190500" y="10858500"/>
        <a:ext cx="3543300" cy="195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733425</xdr:colOff>
      <xdr:row>67</xdr:row>
      <xdr:rowOff>38100</xdr:rowOff>
    </xdr:from>
    <xdr:to>
      <xdr:col>10</xdr:col>
      <xdr:colOff>590550</xdr:colOff>
      <xdr:row>79</xdr:row>
      <xdr:rowOff>47625</xdr:rowOff>
    </xdr:to>
    <xdr:graphicFrame>
      <xdr:nvGraphicFramePr>
        <xdr:cNvPr id="11" name="Chart 17"/>
        <xdr:cNvGraphicFramePr/>
      </xdr:nvGraphicFramePr>
      <xdr:xfrm>
        <a:off x="3876675" y="10858500"/>
        <a:ext cx="3619500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28575</xdr:rowOff>
    </xdr:from>
    <xdr:to>
      <xdr:col>8</xdr:col>
      <xdr:colOff>9525</xdr:colOff>
      <xdr:row>29</xdr:row>
      <xdr:rowOff>123825</xdr:rowOff>
    </xdr:to>
    <xdr:graphicFrame>
      <xdr:nvGraphicFramePr>
        <xdr:cNvPr id="1" name="Chart 4"/>
        <xdr:cNvGraphicFramePr/>
      </xdr:nvGraphicFramePr>
      <xdr:xfrm>
        <a:off x="200025" y="2428875"/>
        <a:ext cx="4781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15</xdr:row>
      <xdr:rowOff>19050</xdr:rowOff>
    </xdr:from>
    <xdr:to>
      <xdr:col>15</xdr:col>
      <xdr:colOff>0</xdr:colOff>
      <xdr:row>29</xdr:row>
      <xdr:rowOff>123825</xdr:rowOff>
    </xdr:to>
    <xdr:graphicFrame>
      <xdr:nvGraphicFramePr>
        <xdr:cNvPr id="2" name="Chart 5"/>
        <xdr:cNvGraphicFramePr/>
      </xdr:nvGraphicFramePr>
      <xdr:xfrm>
        <a:off x="5095875" y="2419350"/>
        <a:ext cx="47625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30</xdr:row>
      <xdr:rowOff>57150</xdr:rowOff>
    </xdr:from>
    <xdr:to>
      <xdr:col>8</xdr:col>
      <xdr:colOff>19050</xdr:colOff>
      <xdr:row>45</xdr:row>
      <xdr:rowOff>0</xdr:rowOff>
    </xdr:to>
    <xdr:graphicFrame>
      <xdr:nvGraphicFramePr>
        <xdr:cNvPr id="3" name="Chart 6"/>
        <xdr:cNvGraphicFramePr/>
      </xdr:nvGraphicFramePr>
      <xdr:xfrm>
        <a:off x="209550" y="4886325"/>
        <a:ext cx="47815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142875</xdr:colOff>
      <xdr:row>30</xdr:row>
      <xdr:rowOff>66675</xdr:rowOff>
    </xdr:from>
    <xdr:to>
      <xdr:col>14</xdr:col>
      <xdr:colOff>600075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114925" y="4895850"/>
        <a:ext cx="47339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3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3.57421875" style="0" customWidth="1"/>
    <col min="4" max="4" width="13.00390625" style="0" customWidth="1"/>
    <col min="6" max="17" width="11.00390625" style="0" customWidth="1"/>
    <col min="18" max="18" width="1.8515625" style="190" customWidth="1"/>
    <col min="19" max="29" width="11.00390625" style="0" customWidth="1"/>
  </cols>
  <sheetData>
    <row r="1" ht="12.75"/>
    <row r="2" spans="2:23" ht="12.75">
      <c r="B2" s="1" t="s">
        <v>36</v>
      </c>
      <c r="C2" s="1"/>
      <c r="D2" s="1"/>
      <c r="E2" s="1"/>
      <c r="F2" s="7" t="s">
        <v>49</v>
      </c>
      <c r="H2" s="1"/>
      <c r="I2" s="1"/>
      <c r="J2" s="1"/>
      <c r="K2" s="1"/>
      <c r="L2" s="1"/>
      <c r="M2" s="1"/>
      <c r="N2" s="1"/>
      <c r="O2" s="1"/>
      <c r="P2" s="1"/>
      <c r="Q2" s="1"/>
      <c r="R2" s="189"/>
      <c r="S2" s="7" t="s">
        <v>51</v>
      </c>
      <c r="T2" s="1"/>
      <c r="U2" s="1"/>
      <c r="V2" s="1"/>
      <c r="W2" s="1"/>
    </row>
    <row r="3" ht="13.5" thickBot="1"/>
    <row r="4" spans="2:29" ht="14.25" thickBot="1" thickTop="1">
      <c r="B4" s="66"/>
      <c r="C4" s="67"/>
      <c r="D4" s="67" t="s">
        <v>0</v>
      </c>
      <c r="E4" s="68"/>
      <c r="F4" s="69">
        <v>38266</v>
      </c>
      <c r="G4" s="69">
        <v>38321</v>
      </c>
      <c r="H4" s="70">
        <v>38422</v>
      </c>
      <c r="I4" s="70">
        <v>38447</v>
      </c>
      <c r="J4" s="70">
        <v>38546</v>
      </c>
      <c r="K4" s="70">
        <v>38636</v>
      </c>
      <c r="L4" s="70">
        <v>38729</v>
      </c>
      <c r="M4" s="70">
        <v>38839</v>
      </c>
      <c r="N4" s="70">
        <v>38910</v>
      </c>
      <c r="O4" s="70">
        <v>39000</v>
      </c>
      <c r="P4" s="70"/>
      <c r="Q4" s="184"/>
      <c r="R4" s="194"/>
      <c r="S4" s="185">
        <v>38266</v>
      </c>
      <c r="T4" s="70">
        <v>38321</v>
      </c>
      <c r="U4" s="70">
        <v>38422</v>
      </c>
      <c r="V4" s="70">
        <v>38447</v>
      </c>
      <c r="W4" s="70">
        <v>38546</v>
      </c>
      <c r="X4" s="70">
        <v>38636</v>
      </c>
      <c r="Y4" s="70">
        <v>38729</v>
      </c>
      <c r="Z4" s="70">
        <v>38839</v>
      </c>
      <c r="AA4" s="70">
        <v>38910</v>
      </c>
      <c r="AB4" s="70">
        <v>39000</v>
      </c>
      <c r="AC4" s="71"/>
    </row>
    <row r="5" spans="2:29" ht="13.5" thickTop="1">
      <c r="B5" s="165" t="s">
        <v>53</v>
      </c>
      <c r="C5" s="174"/>
      <c r="D5" s="72" t="s">
        <v>1</v>
      </c>
      <c r="E5" s="73"/>
      <c r="F5" s="74" t="s">
        <v>17</v>
      </c>
      <c r="G5" s="74" t="s">
        <v>17</v>
      </c>
      <c r="H5" s="75" t="s">
        <v>17</v>
      </c>
      <c r="I5" s="75" t="s">
        <v>17</v>
      </c>
      <c r="J5" s="75" t="s">
        <v>17</v>
      </c>
      <c r="K5" s="75" t="s">
        <v>17</v>
      </c>
      <c r="L5" s="75" t="s">
        <v>17</v>
      </c>
      <c r="M5" s="75" t="s">
        <v>17</v>
      </c>
      <c r="N5" s="75" t="s">
        <v>17</v>
      </c>
      <c r="O5" s="75" t="s">
        <v>17</v>
      </c>
      <c r="P5" s="102"/>
      <c r="Q5" s="191"/>
      <c r="R5" s="195"/>
      <c r="S5" s="179" t="s">
        <v>50</v>
      </c>
      <c r="T5" s="74" t="s">
        <v>50</v>
      </c>
      <c r="U5" s="77" t="s">
        <v>50</v>
      </c>
      <c r="V5" s="77" t="s">
        <v>50</v>
      </c>
      <c r="W5" s="77" t="s">
        <v>50</v>
      </c>
      <c r="X5" s="77" t="s">
        <v>50</v>
      </c>
      <c r="Y5" s="77" t="s">
        <v>50</v>
      </c>
      <c r="Z5" s="77" t="s">
        <v>50</v>
      </c>
      <c r="AA5" s="77" t="s">
        <v>50</v>
      </c>
      <c r="AB5" s="77" t="s">
        <v>50</v>
      </c>
      <c r="AC5" s="76"/>
    </row>
    <row r="6" spans="2:29" ht="14.25">
      <c r="B6" s="166"/>
      <c r="C6" s="175"/>
      <c r="D6" s="78" t="s">
        <v>2</v>
      </c>
      <c r="E6" s="24" t="s">
        <v>52</v>
      </c>
      <c r="F6" s="114" t="s">
        <v>44</v>
      </c>
      <c r="G6" s="79">
        <v>9</v>
      </c>
      <c r="H6" s="79">
        <v>12.1</v>
      </c>
      <c r="I6" s="79">
        <v>15.3</v>
      </c>
      <c r="J6" s="79">
        <v>16.2</v>
      </c>
      <c r="K6" s="79">
        <v>15.6</v>
      </c>
      <c r="L6" s="79">
        <v>10.1</v>
      </c>
      <c r="M6" s="79">
        <v>15</v>
      </c>
      <c r="N6" s="79">
        <v>19.7</v>
      </c>
      <c r="O6" s="79">
        <v>16.6</v>
      </c>
      <c r="P6" s="79"/>
      <c r="Q6" s="81"/>
      <c r="R6" s="195"/>
      <c r="S6" s="186" t="s">
        <v>44</v>
      </c>
      <c r="T6" s="79">
        <v>9</v>
      </c>
      <c r="U6" s="79">
        <v>11.7</v>
      </c>
      <c r="V6" s="79">
        <v>15.6</v>
      </c>
      <c r="W6" s="79">
        <v>17</v>
      </c>
      <c r="X6" s="79">
        <v>13.8</v>
      </c>
      <c r="Y6" s="79">
        <v>8.2</v>
      </c>
      <c r="Z6" s="79">
        <v>15.1</v>
      </c>
      <c r="AA6" s="79">
        <v>20.7</v>
      </c>
      <c r="AB6" s="81">
        <v>16.7</v>
      </c>
      <c r="AC6" s="80"/>
    </row>
    <row r="7" spans="2:29" ht="12.75">
      <c r="B7" s="166"/>
      <c r="C7" s="175"/>
      <c r="D7" s="78" t="s">
        <v>3</v>
      </c>
      <c r="E7" s="82"/>
      <c r="F7" s="114" t="s">
        <v>44</v>
      </c>
      <c r="G7" s="79">
        <v>7.43</v>
      </c>
      <c r="H7" s="79">
        <v>7.05</v>
      </c>
      <c r="I7" s="79">
        <v>7.44</v>
      </c>
      <c r="J7" s="79">
        <v>7.45</v>
      </c>
      <c r="K7" s="79">
        <v>7.24</v>
      </c>
      <c r="L7" s="79">
        <v>7.14</v>
      </c>
      <c r="M7" s="79">
        <v>7.25</v>
      </c>
      <c r="N7" s="79">
        <v>4.11</v>
      </c>
      <c r="O7" s="79">
        <v>7.16</v>
      </c>
      <c r="P7" s="79"/>
      <c r="Q7" s="81"/>
      <c r="R7" s="195"/>
      <c r="S7" s="186" t="s">
        <v>44</v>
      </c>
      <c r="T7" s="79">
        <v>7.35</v>
      </c>
      <c r="U7" s="79">
        <v>7.41</v>
      </c>
      <c r="V7" s="79">
        <v>7.44</v>
      </c>
      <c r="W7" s="79">
        <v>7.52</v>
      </c>
      <c r="X7" s="79">
        <v>7.63</v>
      </c>
      <c r="Y7" s="79">
        <v>7.3</v>
      </c>
      <c r="Z7" s="79">
        <v>7.15</v>
      </c>
      <c r="AA7" s="79">
        <v>4.8</v>
      </c>
      <c r="AB7" s="81">
        <v>7.46</v>
      </c>
      <c r="AC7" s="80"/>
    </row>
    <row r="8" spans="2:29" ht="12.75">
      <c r="B8" s="166"/>
      <c r="C8" s="175"/>
      <c r="D8" s="78" t="s">
        <v>32</v>
      </c>
      <c r="E8" s="82" t="s">
        <v>33</v>
      </c>
      <c r="F8" s="114" t="s">
        <v>44</v>
      </c>
      <c r="G8" s="79">
        <v>222</v>
      </c>
      <c r="H8" s="79">
        <v>179</v>
      </c>
      <c r="I8" s="79">
        <v>309</v>
      </c>
      <c r="J8" s="79">
        <v>201</v>
      </c>
      <c r="K8" s="79">
        <v>276</v>
      </c>
      <c r="L8" s="79">
        <v>299</v>
      </c>
      <c r="M8" s="79">
        <v>321.3</v>
      </c>
      <c r="N8" s="79">
        <v>184</v>
      </c>
      <c r="O8" s="79">
        <v>244</v>
      </c>
      <c r="P8" s="79"/>
      <c r="Q8" s="81"/>
      <c r="R8" s="195"/>
      <c r="S8" s="186" t="s">
        <v>44</v>
      </c>
      <c r="T8" s="79">
        <v>195</v>
      </c>
      <c r="U8" s="79">
        <v>246</v>
      </c>
      <c r="V8" s="79">
        <v>336</v>
      </c>
      <c r="W8" s="79">
        <v>331</v>
      </c>
      <c r="X8" s="79">
        <v>380</v>
      </c>
      <c r="Y8" s="79">
        <v>461</v>
      </c>
      <c r="Z8" s="79">
        <v>395.7</v>
      </c>
      <c r="AA8" s="79">
        <v>185</v>
      </c>
      <c r="AB8" s="81">
        <v>314</v>
      </c>
      <c r="AC8" s="80"/>
    </row>
    <row r="9" spans="2:29" ht="13.5" thickBot="1">
      <c r="B9" s="167"/>
      <c r="C9" s="176"/>
      <c r="D9" s="83" t="s">
        <v>43</v>
      </c>
      <c r="E9" s="84" t="s">
        <v>34</v>
      </c>
      <c r="F9" s="116" t="s">
        <v>44</v>
      </c>
      <c r="G9" s="85">
        <v>2100</v>
      </c>
      <c r="H9" s="85">
        <v>2520</v>
      </c>
      <c r="I9" s="85">
        <v>2440</v>
      </c>
      <c r="J9" s="85" t="s">
        <v>62</v>
      </c>
      <c r="K9" s="85">
        <v>2520</v>
      </c>
      <c r="L9" s="85">
        <v>2550</v>
      </c>
      <c r="M9" s="85">
        <v>4250</v>
      </c>
      <c r="N9" s="85">
        <v>4630</v>
      </c>
      <c r="O9" s="85">
        <v>2370</v>
      </c>
      <c r="P9" s="85"/>
      <c r="Q9" s="87"/>
      <c r="R9" s="195"/>
      <c r="S9" s="187" t="s">
        <v>44</v>
      </c>
      <c r="T9" s="85">
        <v>1776</v>
      </c>
      <c r="U9" s="85">
        <v>1860</v>
      </c>
      <c r="V9" s="85">
        <v>1295</v>
      </c>
      <c r="W9" s="85" t="s">
        <v>62</v>
      </c>
      <c r="X9" s="85">
        <v>1875</v>
      </c>
      <c r="Y9" s="85">
        <v>1884</v>
      </c>
      <c r="Z9" s="85">
        <v>2130</v>
      </c>
      <c r="AA9" s="85">
        <v>3440</v>
      </c>
      <c r="AB9" s="87">
        <v>1732</v>
      </c>
      <c r="AC9" s="86"/>
    </row>
    <row r="10" spans="2:29" ht="13.5" customHeight="1" thickTop="1">
      <c r="B10" s="159" t="s">
        <v>54</v>
      </c>
      <c r="C10" s="173" t="s">
        <v>55</v>
      </c>
      <c r="D10" s="72" t="s">
        <v>18</v>
      </c>
      <c r="E10" s="88" t="s">
        <v>33</v>
      </c>
      <c r="F10" s="89"/>
      <c r="G10" s="89">
        <v>222</v>
      </c>
      <c r="H10" s="89">
        <v>179</v>
      </c>
      <c r="I10" s="89">
        <v>309</v>
      </c>
      <c r="J10" s="89">
        <v>201</v>
      </c>
      <c r="K10" s="89">
        <v>276</v>
      </c>
      <c r="L10" s="89">
        <v>299</v>
      </c>
      <c r="M10" s="89">
        <v>321.3</v>
      </c>
      <c r="N10" s="89">
        <v>184</v>
      </c>
      <c r="O10" s="89">
        <v>244</v>
      </c>
      <c r="P10" s="89"/>
      <c r="Q10" s="91"/>
      <c r="R10" s="195"/>
      <c r="S10" s="180"/>
      <c r="T10" s="89">
        <v>195</v>
      </c>
      <c r="U10" s="89">
        <v>246</v>
      </c>
      <c r="V10" s="89">
        <v>336</v>
      </c>
      <c r="W10" s="89">
        <v>331</v>
      </c>
      <c r="X10" s="89">
        <v>380</v>
      </c>
      <c r="Y10" s="89">
        <v>461</v>
      </c>
      <c r="Z10" s="89">
        <v>395.7</v>
      </c>
      <c r="AA10" s="89">
        <v>185</v>
      </c>
      <c r="AB10" s="91">
        <v>314</v>
      </c>
      <c r="AC10" s="90"/>
    </row>
    <row r="11" spans="2:29" ht="12.75">
      <c r="B11" s="160"/>
      <c r="C11" s="169"/>
      <c r="D11" s="78" t="s">
        <v>3</v>
      </c>
      <c r="E11" s="82"/>
      <c r="F11" s="79">
        <v>7.32</v>
      </c>
      <c r="G11" s="79">
        <v>7.35</v>
      </c>
      <c r="H11" s="75">
        <v>7.07</v>
      </c>
      <c r="I11" s="75">
        <v>7.57</v>
      </c>
      <c r="J11" s="79">
        <v>7.47</v>
      </c>
      <c r="K11" s="79">
        <v>7.5</v>
      </c>
      <c r="L11" s="79">
        <v>7.47</v>
      </c>
      <c r="M11" s="79">
        <v>7.29</v>
      </c>
      <c r="N11" s="79">
        <v>7.3</v>
      </c>
      <c r="O11" s="79">
        <v>7.34</v>
      </c>
      <c r="P11" s="79"/>
      <c r="Q11" s="81"/>
      <c r="R11" s="195"/>
      <c r="S11" s="144">
        <v>7.67</v>
      </c>
      <c r="T11" s="79">
        <v>7.62</v>
      </c>
      <c r="U11" s="75">
        <v>7.42</v>
      </c>
      <c r="V11" s="75">
        <v>7.63</v>
      </c>
      <c r="W11" s="79">
        <v>7.52</v>
      </c>
      <c r="X11" s="79">
        <v>7.84</v>
      </c>
      <c r="Y11" s="79">
        <v>7.8</v>
      </c>
      <c r="Z11" s="79">
        <v>7.34</v>
      </c>
      <c r="AA11" s="79">
        <v>7.65</v>
      </c>
      <c r="AB11" s="81">
        <v>7.64</v>
      </c>
      <c r="AC11" s="80"/>
    </row>
    <row r="12" spans="2:29" ht="12.75">
      <c r="B12" s="160"/>
      <c r="C12" s="169"/>
      <c r="D12" s="78" t="s">
        <v>42</v>
      </c>
      <c r="E12" s="82" t="s">
        <v>34</v>
      </c>
      <c r="F12" s="79">
        <v>2520</v>
      </c>
      <c r="G12" s="79">
        <v>2560</v>
      </c>
      <c r="H12" s="75">
        <v>2510</v>
      </c>
      <c r="I12" s="75">
        <v>2540</v>
      </c>
      <c r="J12" s="79">
        <v>2470</v>
      </c>
      <c r="K12" s="79">
        <v>2540</v>
      </c>
      <c r="L12" s="79">
        <v>2570</v>
      </c>
      <c r="M12" s="79">
        <v>2550</v>
      </c>
      <c r="N12" s="79">
        <v>2490</v>
      </c>
      <c r="O12" s="79">
        <v>2440</v>
      </c>
      <c r="P12" s="79"/>
      <c r="Q12" s="81"/>
      <c r="R12" s="195"/>
      <c r="S12" s="144">
        <v>1830</v>
      </c>
      <c r="T12" s="79">
        <v>1960</v>
      </c>
      <c r="U12" s="75">
        <v>1880</v>
      </c>
      <c r="V12" s="75">
        <v>1350</v>
      </c>
      <c r="W12" s="79">
        <v>1660</v>
      </c>
      <c r="X12" s="79">
        <v>1900</v>
      </c>
      <c r="Y12" s="79">
        <v>1880</v>
      </c>
      <c r="Z12" s="79">
        <v>1280</v>
      </c>
      <c r="AA12" s="79">
        <v>1790</v>
      </c>
      <c r="AB12" s="81">
        <v>1780</v>
      </c>
      <c r="AC12" s="80"/>
    </row>
    <row r="13" spans="2:29" ht="12.75">
      <c r="B13" s="160"/>
      <c r="C13" s="169"/>
      <c r="D13" s="78" t="s">
        <v>5</v>
      </c>
      <c r="E13" s="82" t="s">
        <v>15</v>
      </c>
      <c r="F13" s="79">
        <v>17.8</v>
      </c>
      <c r="G13" s="79">
        <v>16.8</v>
      </c>
      <c r="H13" s="75">
        <v>17.9</v>
      </c>
      <c r="I13" s="75">
        <v>13.3</v>
      </c>
      <c r="J13" s="79">
        <v>17.7</v>
      </c>
      <c r="K13" s="79">
        <v>15.7</v>
      </c>
      <c r="L13" s="79">
        <v>16.6</v>
      </c>
      <c r="M13" s="79">
        <v>14.8</v>
      </c>
      <c r="N13" s="79">
        <v>16.1</v>
      </c>
      <c r="O13" s="79">
        <v>15.9</v>
      </c>
      <c r="P13" s="79"/>
      <c r="Q13" s="81"/>
      <c r="R13" s="195"/>
      <c r="S13" s="144">
        <v>7.39</v>
      </c>
      <c r="T13" s="79">
        <v>8.11</v>
      </c>
      <c r="U13" s="75">
        <v>7.25</v>
      </c>
      <c r="V13" s="75">
        <v>5.33</v>
      </c>
      <c r="W13" s="79">
        <v>7.26</v>
      </c>
      <c r="X13" s="79">
        <v>6.42</v>
      </c>
      <c r="Y13" s="79">
        <v>6.52</v>
      </c>
      <c r="Z13" s="79">
        <v>5.68</v>
      </c>
      <c r="AA13" s="79">
        <v>6</v>
      </c>
      <c r="AB13" s="81">
        <v>6.38</v>
      </c>
      <c r="AC13" s="80"/>
    </row>
    <row r="14" spans="2:29" ht="12.75">
      <c r="B14" s="160"/>
      <c r="C14" s="169"/>
      <c r="D14" s="78" t="s">
        <v>6</v>
      </c>
      <c r="E14" s="82" t="s">
        <v>15</v>
      </c>
      <c r="F14" s="79">
        <v>1.2</v>
      </c>
      <c r="G14" s="79">
        <v>0.9</v>
      </c>
      <c r="H14" s="75">
        <v>1.6</v>
      </c>
      <c r="I14" s="75">
        <v>0.8</v>
      </c>
      <c r="J14" s="79">
        <v>1.2</v>
      </c>
      <c r="K14" s="79">
        <v>2</v>
      </c>
      <c r="L14" s="79">
        <v>2.4</v>
      </c>
      <c r="M14" s="79">
        <v>1.1</v>
      </c>
      <c r="N14" s="79">
        <v>1.57</v>
      </c>
      <c r="O14" s="79">
        <v>1.41</v>
      </c>
      <c r="P14" s="79"/>
      <c r="Q14" s="81"/>
      <c r="R14" s="195"/>
      <c r="S14" s="144">
        <v>0.5</v>
      </c>
      <c r="T14" s="79">
        <v>0.2</v>
      </c>
      <c r="U14" s="92">
        <v>0.4</v>
      </c>
      <c r="V14" s="92">
        <v>0.3</v>
      </c>
      <c r="W14" s="79">
        <v>0.3</v>
      </c>
      <c r="X14" s="79">
        <v>0.3</v>
      </c>
      <c r="Y14" s="79">
        <v>0.3</v>
      </c>
      <c r="Z14" s="79">
        <v>0.3</v>
      </c>
      <c r="AA14" s="79">
        <v>0.25</v>
      </c>
      <c r="AB14" s="81">
        <v>0.2</v>
      </c>
      <c r="AC14" s="80"/>
    </row>
    <row r="15" spans="2:29" ht="12.75">
      <c r="B15" s="160"/>
      <c r="C15" s="169"/>
      <c r="D15" s="78" t="s">
        <v>7</v>
      </c>
      <c r="E15" s="82" t="s">
        <v>15</v>
      </c>
      <c r="F15" s="79">
        <v>9.3</v>
      </c>
      <c r="G15" s="79">
        <v>9.7</v>
      </c>
      <c r="H15" s="75">
        <v>9.9</v>
      </c>
      <c r="I15" s="75">
        <v>6.6</v>
      </c>
      <c r="J15" s="79">
        <v>8.9</v>
      </c>
      <c r="K15" s="79">
        <v>9.9</v>
      </c>
      <c r="L15" s="79">
        <v>9.9</v>
      </c>
      <c r="M15" s="79">
        <v>7.2</v>
      </c>
      <c r="N15" s="79">
        <v>9.64</v>
      </c>
      <c r="O15" s="79">
        <v>9.05</v>
      </c>
      <c r="P15" s="79"/>
      <c r="Q15" s="81"/>
      <c r="R15" s="195"/>
      <c r="S15" s="144">
        <v>2.4</v>
      </c>
      <c r="T15" s="79">
        <v>2.1</v>
      </c>
      <c r="U15" s="92">
        <v>1.8</v>
      </c>
      <c r="V15" s="92">
        <v>1.4</v>
      </c>
      <c r="W15" s="79">
        <v>2.1</v>
      </c>
      <c r="X15" s="79">
        <v>2.3</v>
      </c>
      <c r="Y15" s="79">
        <v>2.2</v>
      </c>
      <c r="Z15" s="79">
        <v>1.2</v>
      </c>
      <c r="AA15" s="79">
        <v>1.79</v>
      </c>
      <c r="AB15" s="81">
        <v>2.1</v>
      </c>
      <c r="AC15" s="80"/>
    </row>
    <row r="16" spans="2:29" ht="13.5" thickBot="1">
      <c r="B16" s="160"/>
      <c r="C16" s="169"/>
      <c r="D16" s="78" t="s">
        <v>8</v>
      </c>
      <c r="E16" s="82" t="s">
        <v>16</v>
      </c>
      <c r="F16" s="79">
        <v>2600</v>
      </c>
      <c r="G16" s="79">
        <v>2530</v>
      </c>
      <c r="H16" s="75">
        <v>2550</v>
      </c>
      <c r="I16" s="75">
        <v>2340</v>
      </c>
      <c r="J16" s="79">
        <v>2600</v>
      </c>
      <c r="K16" s="79">
        <v>2430</v>
      </c>
      <c r="L16" s="79">
        <v>2440</v>
      </c>
      <c r="M16" s="79">
        <v>2120</v>
      </c>
      <c r="N16" s="79">
        <v>2410</v>
      </c>
      <c r="O16" s="79">
        <v>2360</v>
      </c>
      <c r="P16" s="79"/>
      <c r="Q16" s="81"/>
      <c r="R16" s="195"/>
      <c r="S16" s="144">
        <v>1550</v>
      </c>
      <c r="T16" s="79">
        <v>1600</v>
      </c>
      <c r="U16" s="92">
        <v>1510</v>
      </c>
      <c r="V16" s="92">
        <v>1010</v>
      </c>
      <c r="W16" s="79">
        <v>1390</v>
      </c>
      <c r="X16" s="79">
        <v>1310</v>
      </c>
      <c r="Y16" s="79">
        <v>1270</v>
      </c>
      <c r="Z16" s="79">
        <v>977</v>
      </c>
      <c r="AA16" s="79">
        <v>1320</v>
      </c>
      <c r="AB16" s="81">
        <v>1410</v>
      </c>
      <c r="AC16" s="80"/>
    </row>
    <row r="17" spans="2:29" ht="13.5" thickBot="1">
      <c r="B17" s="160"/>
      <c r="C17" s="170"/>
      <c r="D17" s="93" t="s">
        <v>66</v>
      </c>
      <c r="E17" s="82" t="s">
        <v>16</v>
      </c>
      <c r="F17" s="95">
        <v>34</v>
      </c>
      <c r="G17" s="112" t="s">
        <v>44</v>
      </c>
      <c r="H17" s="140">
        <v>19</v>
      </c>
      <c r="I17" s="140">
        <v>17</v>
      </c>
      <c r="J17" s="95">
        <v>22</v>
      </c>
      <c r="K17" s="95">
        <v>20</v>
      </c>
      <c r="L17" s="95">
        <v>21</v>
      </c>
      <c r="M17" s="95">
        <v>13</v>
      </c>
      <c r="N17" s="95">
        <v>23</v>
      </c>
      <c r="O17" s="95">
        <v>20</v>
      </c>
      <c r="P17" s="95"/>
      <c r="Q17" s="98"/>
      <c r="R17" s="195"/>
      <c r="S17" s="181"/>
      <c r="T17" s="95"/>
      <c r="U17" s="141"/>
      <c r="V17" s="141"/>
      <c r="W17" s="95"/>
      <c r="X17" s="95"/>
      <c r="Y17" s="95"/>
      <c r="Z17" s="95"/>
      <c r="AA17" s="95"/>
      <c r="AB17" s="98"/>
      <c r="AC17" s="97"/>
    </row>
    <row r="18" spans="2:29" ht="15.75">
      <c r="B18" s="160"/>
      <c r="C18" s="170"/>
      <c r="D18" s="93" t="s">
        <v>67</v>
      </c>
      <c r="E18" s="82" t="s">
        <v>16</v>
      </c>
      <c r="F18" s="95">
        <v>21</v>
      </c>
      <c r="G18" s="112"/>
      <c r="H18" s="140"/>
      <c r="I18" s="140">
        <v>21</v>
      </c>
      <c r="J18" s="95">
        <v>21</v>
      </c>
      <c r="K18" s="95">
        <v>21</v>
      </c>
      <c r="L18" s="95">
        <v>21</v>
      </c>
      <c r="M18" s="95">
        <v>21</v>
      </c>
      <c r="N18" s="95">
        <v>21</v>
      </c>
      <c r="O18" s="95">
        <v>21</v>
      </c>
      <c r="P18" s="95"/>
      <c r="Q18" s="98"/>
      <c r="R18" s="195"/>
      <c r="S18" s="181"/>
      <c r="T18" s="95"/>
      <c r="U18" s="141"/>
      <c r="V18" s="141"/>
      <c r="W18" s="95"/>
      <c r="X18" s="95"/>
      <c r="Y18" s="95"/>
      <c r="Z18" s="95"/>
      <c r="AA18" s="95"/>
      <c r="AB18" s="98"/>
      <c r="AC18" s="97"/>
    </row>
    <row r="19" spans="2:29" ht="16.5" thickBot="1">
      <c r="B19" s="160"/>
      <c r="C19" s="170"/>
      <c r="D19" s="93" t="s">
        <v>31</v>
      </c>
      <c r="E19" s="94" t="s">
        <v>16</v>
      </c>
      <c r="F19" s="95">
        <v>2.64</v>
      </c>
      <c r="G19" s="95">
        <v>2.45</v>
      </c>
      <c r="H19" s="96">
        <v>2.2</v>
      </c>
      <c r="I19" s="96">
        <v>2.28</v>
      </c>
      <c r="J19" s="95">
        <v>2.76</v>
      </c>
      <c r="K19" s="95">
        <v>2.79</v>
      </c>
      <c r="L19" s="95">
        <v>2.6</v>
      </c>
      <c r="M19" s="95">
        <v>2.31</v>
      </c>
      <c r="N19" s="95">
        <v>2.47</v>
      </c>
      <c r="O19" s="95">
        <v>2.24</v>
      </c>
      <c r="P19" s="95"/>
      <c r="Q19" s="98"/>
      <c r="R19" s="195"/>
      <c r="S19" s="181">
        <v>1.28</v>
      </c>
      <c r="T19" s="95">
        <v>1.47</v>
      </c>
      <c r="U19" s="96">
        <v>1.43</v>
      </c>
      <c r="V19" s="96">
        <v>1.8</v>
      </c>
      <c r="W19" s="95">
        <v>1.66</v>
      </c>
      <c r="X19" s="95">
        <v>1.52</v>
      </c>
      <c r="Y19" s="95">
        <v>1.42</v>
      </c>
      <c r="Z19" s="95">
        <v>1.86</v>
      </c>
      <c r="AA19" s="95">
        <v>1.4</v>
      </c>
      <c r="AB19" s="98">
        <v>1.28</v>
      </c>
      <c r="AC19" s="97"/>
    </row>
    <row r="20" spans="2:29" ht="12.75">
      <c r="B20" s="160"/>
      <c r="C20" s="168" t="s">
        <v>56</v>
      </c>
      <c r="D20" s="99" t="s">
        <v>9</v>
      </c>
      <c r="E20" s="100" t="s">
        <v>16</v>
      </c>
      <c r="F20" s="101">
        <v>39.7</v>
      </c>
      <c r="G20" s="101">
        <v>30.9</v>
      </c>
      <c r="H20" s="102">
        <v>34.9</v>
      </c>
      <c r="I20" s="102">
        <v>81.9</v>
      </c>
      <c r="J20" s="101">
        <v>55.9</v>
      </c>
      <c r="K20" s="101">
        <v>26.2</v>
      </c>
      <c r="L20" s="101">
        <v>29.6</v>
      </c>
      <c r="M20" s="101">
        <v>72.8</v>
      </c>
      <c r="N20" s="101">
        <v>30.8</v>
      </c>
      <c r="O20" s="101">
        <v>28.7</v>
      </c>
      <c r="P20" s="101"/>
      <c r="Q20" s="105"/>
      <c r="R20" s="195"/>
      <c r="S20" s="182">
        <v>179</v>
      </c>
      <c r="T20" s="101">
        <v>154</v>
      </c>
      <c r="U20" s="104">
        <v>144</v>
      </c>
      <c r="V20" s="104">
        <v>79.5</v>
      </c>
      <c r="W20" s="101">
        <v>114</v>
      </c>
      <c r="X20" s="101">
        <v>158</v>
      </c>
      <c r="Y20" s="101">
        <v>162</v>
      </c>
      <c r="Z20" s="101">
        <v>54.5</v>
      </c>
      <c r="AA20" s="101">
        <v>124</v>
      </c>
      <c r="AB20" s="105">
        <v>141</v>
      </c>
      <c r="AC20" s="103"/>
    </row>
    <row r="21" spans="2:29" ht="12.75">
      <c r="B21" s="160"/>
      <c r="C21" s="169"/>
      <c r="D21" s="78" t="s">
        <v>10</v>
      </c>
      <c r="E21" s="82" t="s">
        <v>16</v>
      </c>
      <c r="F21" s="79">
        <v>12</v>
      </c>
      <c r="G21" s="79">
        <v>13</v>
      </c>
      <c r="H21" s="75">
        <v>13</v>
      </c>
      <c r="I21" s="75">
        <v>14</v>
      </c>
      <c r="J21" s="79">
        <v>15</v>
      </c>
      <c r="K21" s="79">
        <v>11</v>
      </c>
      <c r="L21" s="79">
        <v>10</v>
      </c>
      <c r="M21" s="79">
        <v>13</v>
      </c>
      <c r="N21" s="79">
        <v>11</v>
      </c>
      <c r="O21" s="79">
        <v>11</v>
      </c>
      <c r="P21" s="79"/>
      <c r="Q21" s="81"/>
      <c r="R21" s="195"/>
      <c r="S21" s="144">
        <v>7.4</v>
      </c>
      <c r="T21" s="79">
        <v>7.9</v>
      </c>
      <c r="U21" s="92">
        <v>7</v>
      </c>
      <c r="V21" s="92">
        <v>5.5</v>
      </c>
      <c r="W21" s="79">
        <v>6.3</v>
      </c>
      <c r="X21" s="79">
        <v>6.9</v>
      </c>
      <c r="Y21" s="79">
        <v>7</v>
      </c>
      <c r="Z21" s="79">
        <v>4.9</v>
      </c>
      <c r="AA21" s="79">
        <v>5.9</v>
      </c>
      <c r="AB21" s="81">
        <v>7</v>
      </c>
      <c r="AC21" s="80"/>
    </row>
    <row r="22" spans="2:29" ht="12.75">
      <c r="B22" s="160"/>
      <c r="C22" s="169"/>
      <c r="D22" s="78" t="s">
        <v>11</v>
      </c>
      <c r="E22" s="82" t="s">
        <v>16</v>
      </c>
      <c r="F22" s="79">
        <v>512</v>
      </c>
      <c r="G22" s="79">
        <v>460</v>
      </c>
      <c r="H22" s="75">
        <v>534</v>
      </c>
      <c r="I22" s="75">
        <v>325</v>
      </c>
      <c r="J22" s="79">
        <v>491</v>
      </c>
      <c r="K22" s="79">
        <v>450</v>
      </c>
      <c r="L22" s="79">
        <v>481</v>
      </c>
      <c r="M22" s="79">
        <v>384</v>
      </c>
      <c r="N22" s="79">
        <v>480</v>
      </c>
      <c r="O22" s="79">
        <v>467</v>
      </c>
      <c r="P22" s="79"/>
      <c r="Q22" s="81"/>
      <c r="R22" s="195"/>
      <c r="S22" s="144">
        <v>170</v>
      </c>
      <c r="T22" s="79">
        <v>197</v>
      </c>
      <c r="U22" s="92">
        <v>176</v>
      </c>
      <c r="V22" s="92">
        <v>138</v>
      </c>
      <c r="W22" s="79">
        <v>181</v>
      </c>
      <c r="X22" s="79">
        <v>136</v>
      </c>
      <c r="Y22" s="79">
        <v>139</v>
      </c>
      <c r="Z22" s="79">
        <v>167</v>
      </c>
      <c r="AA22" s="79">
        <v>139</v>
      </c>
      <c r="AB22" s="81">
        <v>142</v>
      </c>
      <c r="AC22" s="80"/>
    </row>
    <row r="23" spans="2:29" ht="12.75">
      <c r="B23" s="160"/>
      <c r="C23" s="169"/>
      <c r="D23" s="78" t="s">
        <v>12</v>
      </c>
      <c r="E23" s="82" t="s">
        <v>16</v>
      </c>
      <c r="F23" s="79">
        <v>122</v>
      </c>
      <c r="G23" s="79">
        <v>130</v>
      </c>
      <c r="H23" s="92">
        <v>112</v>
      </c>
      <c r="I23" s="92">
        <v>127</v>
      </c>
      <c r="J23" s="79">
        <v>133</v>
      </c>
      <c r="K23" s="79">
        <v>108</v>
      </c>
      <c r="L23" s="79">
        <v>111</v>
      </c>
      <c r="M23" s="79">
        <v>127</v>
      </c>
      <c r="N23" s="79">
        <v>99.2</v>
      </c>
      <c r="O23" s="79">
        <v>103</v>
      </c>
      <c r="P23" s="79"/>
      <c r="Q23" s="81"/>
      <c r="R23" s="195"/>
      <c r="S23" s="144">
        <v>76.6</v>
      </c>
      <c r="T23" s="79">
        <v>77.8</v>
      </c>
      <c r="U23" s="92">
        <v>69.6</v>
      </c>
      <c r="V23" s="92">
        <v>45.7</v>
      </c>
      <c r="W23" s="79">
        <v>66.7</v>
      </c>
      <c r="X23" s="79">
        <v>73.4</v>
      </c>
      <c r="Y23" s="79">
        <v>73.8</v>
      </c>
      <c r="Z23" s="79">
        <v>36.7</v>
      </c>
      <c r="AA23" s="79">
        <v>61.9</v>
      </c>
      <c r="AB23" s="81">
        <v>69.1</v>
      </c>
      <c r="AC23" s="80"/>
    </row>
    <row r="24" spans="2:29" ht="12.75">
      <c r="B24" s="160"/>
      <c r="C24" s="169"/>
      <c r="D24" s="78" t="s">
        <v>13</v>
      </c>
      <c r="E24" s="82" t="s">
        <v>16</v>
      </c>
      <c r="F24" s="79">
        <v>2.97</v>
      </c>
      <c r="G24" s="79">
        <v>3.27</v>
      </c>
      <c r="H24" s="75">
        <v>2.68</v>
      </c>
      <c r="I24" s="75">
        <v>0.65</v>
      </c>
      <c r="J24" s="79">
        <v>2.55</v>
      </c>
      <c r="K24" s="79">
        <v>5.22</v>
      </c>
      <c r="L24" s="79">
        <v>2.87</v>
      </c>
      <c r="M24" s="79">
        <v>0.997</v>
      </c>
      <c r="N24" s="79">
        <v>2.47</v>
      </c>
      <c r="O24" s="79">
        <v>2.39</v>
      </c>
      <c r="P24" s="79"/>
      <c r="Q24" s="81"/>
      <c r="R24" s="195"/>
      <c r="S24" s="144">
        <v>0.14</v>
      </c>
      <c r="T24" s="79">
        <v>0.11</v>
      </c>
      <c r="U24" s="92">
        <v>0.14</v>
      </c>
      <c r="V24" s="92">
        <v>0.06</v>
      </c>
      <c r="W24" s="79">
        <v>0.15</v>
      </c>
      <c r="X24" s="79">
        <v>0.14</v>
      </c>
      <c r="Y24" s="79">
        <v>0.318</v>
      </c>
      <c r="Z24" s="79">
        <v>0.03</v>
      </c>
      <c r="AA24" s="79">
        <v>0.066</v>
      </c>
      <c r="AB24" s="81">
        <v>0.0649</v>
      </c>
      <c r="AC24" s="80"/>
    </row>
    <row r="25" spans="2:29" ht="14.25">
      <c r="B25" s="160"/>
      <c r="C25" s="169"/>
      <c r="D25" s="151" t="s">
        <v>69</v>
      </c>
      <c r="E25" s="82" t="s">
        <v>16</v>
      </c>
      <c r="F25" s="79"/>
      <c r="G25" s="79"/>
      <c r="H25" s="75"/>
      <c r="I25" s="75"/>
      <c r="J25" s="79"/>
      <c r="K25" s="79"/>
      <c r="L25" s="79">
        <v>1.9</v>
      </c>
      <c r="M25" s="79">
        <v>1</v>
      </c>
      <c r="N25" s="79">
        <v>2.47</v>
      </c>
      <c r="O25" s="79">
        <v>1.5</v>
      </c>
      <c r="P25" s="79"/>
      <c r="Q25" s="81"/>
      <c r="R25" s="195"/>
      <c r="S25" s="144"/>
      <c r="T25" s="79"/>
      <c r="U25" s="92"/>
      <c r="V25" s="92"/>
      <c r="W25" s="79"/>
      <c r="X25" s="79"/>
      <c r="Y25" s="79">
        <v>0</v>
      </c>
      <c r="Z25" s="79">
        <v>0</v>
      </c>
      <c r="AA25" s="79">
        <v>0</v>
      </c>
      <c r="AB25" s="81">
        <v>0</v>
      </c>
      <c r="AC25" s="80"/>
    </row>
    <row r="26" spans="2:29" ht="12.75">
      <c r="B26" s="160"/>
      <c r="C26" s="169"/>
      <c r="D26" s="151" t="s">
        <v>14</v>
      </c>
      <c r="E26" s="82" t="s">
        <v>16</v>
      </c>
      <c r="F26" s="79">
        <v>11.8</v>
      </c>
      <c r="G26" s="79">
        <v>10.3</v>
      </c>
      <c r="H26" s="75">
        <v>10.7</v>
      </c>
      <c r="I26" s="75">
        <v>2.58</v>
      </c>
      <c r="J26" s="79">
        <v>31.1</v>
      </c>
      <c r="K26" s="79">
        <v>66.6</v>
      </c>
      <c r="L26" s="79">
        <v>24.1</v>
      </c>
      <c r="M26" s="79">
        <v>3.83</v>
      </c>
      <c r="N26" s="79">
        <v>9.61</v>
      </c>
      <c r="O26" s="79">
        <v>9.42</v>
      </c>
      <c r="P26" s="79"/>
      <c r="Q26" s="81"/>
      <c r="R26" s="195"/>
      <c r="S26" s="144">
        <v>0.3</v>
      </c>
      <c r="T26" s="79">
        <v>0.08</v>
      </c>
      <c r="U26" s="92">
        <v>0.58</v>
      </c>
      <c r="V26" s="92">
        <v>0.33</v>
      </c>
      <c r="W26" s="79">
        <v>1.74</v>
      </c>
      <c r="X26" s="79">
        <v>1.64</v>
      </c>
      <c r="Y26" s="79">
        <v>3.06</v>
      </c>
      <c r="Z26" s="79">
        <v>0.27</v>
      </c>
      <c r="AA26" s="79">
        <v>0.24</v>
      </c>
      <c r="AB26" s="81">
        <v>0.252</v>
      </c>
      <c r="AC26" s="80"/>
    </row>
    <row r="27" spans="2:29" ht="14.25">
      <c r="B27" s="160"/>
      <c r="C27" s="170"/>
      <c r="D27" s="151" t="s">
        <v>70</v>
      </c>
      <c r="E27" s="82" t="s">
        <v>16</v>
      </c>
      <c r="F27" s="95"/>
      <c r="G27" s="95"/>
      <c r="H27" s="140"/>
      <c r="I27" s="140"/>
      <c r="J27" s="95">
        <v>0.8</v>
      </c>
      <c r="K27" s="95">
        <v>1.8</v>
      </c>
      <c r="L27" s="95">
        <v>0.7</v>
      </c>
      <c r="M27" s="95">
        <v>0</v>
      </c>
      <c r="N27" s="95">
        <v>0</v>
      </c>
      <c r="O27" s="95">
        <v>0.7</v>
      </c>
      <c r="P27" s="95"/>
      <c r="Q27" s="98"/>
      <c r="R27" s="195"/>
      <c r="S27" s="181"/>
      <c r="T27" s="95"/>
      <c r="U27" s="141"/>
      <c r="V27" s="141"/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8">
        <v>0</v>
      </c>
      <c r="AC27" s="97"/>
    </row>
    <row r="28" spans="2:29" ht="13.5" thickBot="1">
      <c r="B28" s="160"/>
      <c r="C28" s="171"/>
      <c r="D28" s="106" t="s">
        <v>19</v>
      </c>
      <c r="E28" s="107" t="s">
        <v>16</v>
      </c>
      <c r="F28" s="108">
        <v>0.06</v>
      </c>
      <c r="G28" s="108">
        <v>0.05</v>
      </c>
      <c r="H28" s="96">
        <v>0.05</v>
      </c>
      <c r="I28" s="96">
        <v>0.05</v>
      </c>
      <c r="J28" s="96">
        <v>0.05</v>
      </c>
      <c r="K28" s="139">
        <v>0.05</v>
      </c>
      <c r="L28" s="139">
        <v>0.05</v>
      </c>
      <c r="M28" s="139">
        <v>0.05</v>
      </c>
      <c r="N28" s="139">
        <v>0.5</v>
      </c>
      <c r="O28" s="139">
        <v>0.5</v>
      </c>
      <c r="P28" s="139"/>
      <c r="Q28" s="192"/>
      <c r="R28" s="195"/>
      <c r="S28" s="183">
        <v>0.05</v>
      </c>
      <c r="T28" s="108">
        <v>0.05</v>
      </c>
      <c r="U28" s="108">
        <v>0.05</v>
      </c>
      <c r="V28" s="108">
        <v>0.05</v>
      </c>
      <c r="W28" s="108">
        <v>0.05</v>
      </c>
      <c r="X28" s="108">
        <v>0.05</v>
      </c>
      <c r="Y28" s="108">
        <v>0.05</v>
      </c>
      <c r="Z28" s="108">
        <v>0.06</v>
      </c>
      <c r="AA28" s="108">
        <v>0.05</v>
      </c>
      <c r="AB28" s="108">
        <v>0.05</v>
      </c>
      <c r="AC28" s="109"/>
    </row>
    <row r="29" spans="2:29" ht="12.75">
      <c r="B29" s="160"/>
      <c r="C29" s="172" t="s">
        <v>57</v>
      </c>
      <c r="D29" s="110" t="s">
        <v>20</v>
      </c>
      <c r="E29" s="88" t="s">
        <v>16</v>
      </c>
      <c r="F29" s="89">
        <v>0</v>
      </c>
      <c r="G29" s="89">
        <v>0</v>
      </c>
      <c r="H29" s="102">
        <v>0</v>
      </c>
      <c r="I29" s="102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/>
      <c r="Q29" s="91"/>
      <c r="R29" s="195"/>
      <c r="S29" s="180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91">
        <v>0</v>
      </c>
      <c r="AC29" s="90"/>
    </row>
    <row r="30" spans="2:29" ht="12.75">
      <c r="B30" s="160"/>
      <c r="C30" s="169"/>
      <c r="D30" s="78" t="s">
        <v>21</v>
      </c>
      <c r="E30" s="82" t="s">
        <v>16</v>
      </c>
      <c r="F30" s="79">
        <v>570</v>
      </c>
      <c r="G30" s="79">
        <v>594</v>
      </c>
      <c r="H30" s="75">
        <v>603</v>
      </c>
      <c r="I30" s="75">
        <v>402</v>
      </c>
      <c r="J30" s="79">
        <v>540</v>
      </c>
      <c r="K30" s="79">
        <v>604</v>
      </c>
      <c r="L30" s="79">
        <v>602</v>
      </c>
      <c r="M30" s="79">
        <v>442</v>
      </c>
      <c r="N30" s="79">
        <v>588</v>
      </c>
      <c r="O30" s="79">
        <v>552</v>
      </c>
      <c r="P30" s="79"/>
      <c r="Q30" s="81"/>
      <c r="R30" s="195"/>
      <c r="S30" s="144">
        <v>146</v>
      </c>
      <c r="T30" s="79">
        <v>127</v>
      </c>
      <c r="U30" s="75">
        <v>112</v>
      </c>
      <c r="V30" s="75">
        <v>84.2</v>
      </c>
      <c r="W30" s="79">
        <v>129</v>
      </c>
      <c r="X30" s="79">
        <v>137</v>
      </c>
      <c r="Y30" s="79">
        <v>132</v>
      </c>
      <c r="Z30" s="79">
        <v>70.8</v>
      </c>
      <c r="AA30" s="79">
        <v>109</v>
      </c>
      <c r="AB30" s="81">
        <v>128</v>
      </c>
      <c r="AC30" s="80"/>
    </row>
    <row r="31" spans="2:29" ht="12.75">
      <c r="B31" s="160"/>
      <c r="C31" s="169"/>
      <c r="D31" s="78" t="s">
        <v>22</v>
      </c>
      <c r="E31" s="82" t="s">
        <v>16</v>
      </c>
      <c r="F31" s="79">
        <v>0</v>
      </c>
      <c r="G31" s="79">
        <v>0</v>
      </c>
      <c r="H31" s="75">
        <v>0</v>
      </c>
      <c r="I31" s="75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/>
      <c r="Q31" s="81"/>
      <c r="R31" s="195"/>
      <c r="S31" s="144">
        <v>12.4</v>
      </c>
      <c r="T31" s="79">
        <v>5.74</v>
      </c>
      <c r="U31" s="75">
        <v>12.1</v>
      </c>
      <c r="V31" s="75">
        <v>9.14</v>
      </c>
      <c r="W31" s="79">
        <v>9.06</v>
      </c>
      <c r="X31" s="79">
        <v>6.2</v>
      </c>
      <c r="Y31" s="79">
        <v>8.76</v>
      </c>
      <c r="Z31" s="79">
        <v>10.4</v>
      </c>
      <c r="AA31" s="79">
        <v>7.92</v>
      </c>
      <c r="AB31" s="81">
        <v>5.3</v>
      </c>
      <c r="AC31" s="80"/>
    </row>
    <row r="32" spans="2:29" ht="12.75">
      <c r="B32" s="160"/>
      <c r="C32" s="169"/>
      <c r="D32" s="78" t="s">
        <v>23</v>
      </c>
      <c r="E32" s="82" t="s">
        <v>16</v>
      </c>
      <c r="F32" s="79">
        <v>52.8</v>
      </c>
      <c r="G32" s="79">
        <v>37.8</v>
      </c>
      <c r="H32" s="75">
        <v>71.7</v>
      </c>
      <c r="I32" s="75">
        <v>35.6</v>
      </c>
      <c r="J32" s="79">
        <v>51</v>
      </c>
      <c r="K32" s="79">
        <v>86.7</v>
      </c>
      <c r="L32" s="79">
        <v>106</v>
      </c>
      <c r="M32" s="79">
        <v>50.2</v>
      </c>
      <c r="N32" s="79">
        <v>69.1</v>
      </c>
      <c r="O32" s="79">
        <v>62</v>
      </c>
      <c r="P32" s="79"/>
      <c r="Q32" s="81"/>
      <c r="R32" s="195"/>
      <c r="S32" s="144">
        <v>19.8</v>
      </c>
      <c r="T32" s="79">
        <v>8.8</v>
      </c>
      <c r="U32" s="75">
        <v>15.8</v>
      </c>
      <c r="V32" s="75">
        <v>11</v>
      </c>
      <c r="W32" s="79">
        <v>13.2</v>
      </c>
      <c r="X32" s="79">
        <v>11</v>
      </c>
      <c r="Y32" s="79">
        <v>13.6</v>
      </c>
      <c r="Z32" s="79">
        <v>11</v>
      </c>
      <c r="AA32" s="79">
        <v>11</v>
      </c>
      <c r="AB32" s="81">
        <v>8.8</v>
      </c>
      <c r="AC32" s="80"/>
    </row>
    <row r="33" spans="2:29" ht="12.75">
      <c r="B33" s="160"/>
      <c r="C33" s="169"/>
      <c r="D33" s="78" t="s">
        <v>24</v>
      </c>
      <c r="E33" s="82" t="s">
        <v>16</v>
      </c>
      <c r="F33" s="79">
        <v>16.2</v>
      </c>
      <c r="G33" s="79">
        <v>15.3</v>
      </c>
      <c r="H33" s="75">
        <v>12</v>
      </c>
      <c r="I33" s="75">
        <v>8</v>
      </c>
      <c r="J33" s="79">
        <v>14.6</v>
      </c>
      <c r="K33" s="79">
        <v>18.9</v>
      </c>
      <c r="L33" s="79">
        <v>14.8</v>
      </c>
      <c r="M33" s="79">
        <v>8.9</v>
      </c>
      <c r="N33" s="79">
        <v>14.9</v>
      </c>
      <c r="O33" s="79">
        <v>15.2</v>
      </c>
      <c r="P33" s="79"/>
      <c r="Q33" s="81"/>
      <c r="R33" s="195"/>
      <c r="S33" s="144">
        <v>23.3</v>
      </c>
      <c r="T33" s="79">
        <v>19.6</v>
      </c>
      <c r="U33" s="75">
        <v>17.8</v>
      </c>
      <c r="V33" s="75">
        <v>16.5</v>
      </c>
      <c r="W33" s="79">
        <v>20.5</v>
      </c>
      <c r="X33" s="79">
        <v>21.3</v>
      </c>
      <c r="Y33" s="79">
        <v>20.2</v>
      </c>
      <c r="Z33" s="79">
        <v>15.8</v>
      </c>
      <c r="AA33" s="79">
        <v>20.6</v>
      </c>
      <c r="AB33" s="81">
        <v>21.9</v>
      </c>
      <c r="AC33" s="80"/>
    </row>
    <row r="34" spans="2:29" ht="12.75">
      <c r="B34" s="160"/>
      <c r="C34" s="169"/>
      <c r="D34" s="78" t="s">
        <v>25</v>
      </c>
      <c r="E34" s="82" t="s">
        <v>16</v>
      </c>
      <c r="F34" s="79">
        <v>0.05</v>
      </c>
      <c r="G34" s="79">
        <v>0.05</v>
      </c>
      <c r="H34" s="75">
        <v>0.05</v>
      </c>
      <c r="I34" s="75">
        <v>0.05</v>
      </c>
      <c r="J34" s="79">
        <v>0.08</v>
      </c>
      <c r="K34" s="75">
        <v>0.05</v>
      </c>
      <c r="L34" s="75">
        <v>0.05</v>
      </c>
      <c r="M34" s="75">
        <v>0.05</v>
      </c>
      <c r="N34" s="75">
        <v>0.05</v>
      </c>
      <c r="O34" s="75">
        <v>0.05</v>
      </c>
      <c r="P34" s="75"/>
      <c r="Q34" s="193"/>
      <c r="R34" s="195"/>
      <c r="S34" s="144">
        <v>0.05</v>
      </c>
      <c r="T34" s="79">
        <v>0.05</v>
      </c>
      <c r="U34" s="79">
        <v>0.05</v>
      </c>
      <c r="V34" s="79">
        <v>0.05</v>
      </c>
      <c r="W34" s="79">
        <v>0.05</v>
      </c>
      <c r="X34" s="79">
        <v>0.05</v>
      </c>
      <c r="Y34" s="79">
        <v>0.05</v>
      </c>
      <c r="Z34" s="79">
        <v>0.05</v>
      </c>
      <c r="AA34" s="79">
        <v>0.05</v>
      </c>
      <c r="AB34" s="79">
        <v>0.05</v>
      </c>
      <c r="AC34" s="80"/>
    </row>
    <row r="35" spans="2:29" ht="12.75">
      <c r="B35" s="160"/>
      <c r="C35" s="169"/>
      <c r="D35" s="78" t="s">
        <v>26</v>
      </c>
      <c r="E35" s="82" t="s">
        <v>16</v>
      </c>
      <c r="F35" s="89">
        <v>1280</v>
      </c>
      <c r="G35" s="89">
        <v>1250</v>
      </c>
      <c r="H35" s="75">
        <v>1200</v>
      </c>
      <c r="I35" s="75">
        <v>1340</v>
      </c>
      <c r="J35" s="79">
        <v>1280</v>
      </c>
      <c r="K35" s="79">
        <v>1110</v>
      </c>
      <c r="L35" s="79">
        <v>1140</v>
      </c>
      <c r="M35" s="79">
        <v>1040</v>
      </c>
      <c r="N35" s="79">
        <v>1150</v>
      </c>
      <c r="O35" s="79">
        <v>1140</v>
      </c>
      <c r="P35" s="79"/>
      <c r="Q35" s="81"/>
      <c r="R35" s="195"/>
      <c r="S35" s="144">
        <v>900</v>
      </c>
      <c r="T35" s="79">
        <v>937</v>
      </c>
      <c r="U35" s="102">
        <v>926</v>
      </c>
      <c r="V35" s="102">
        <v>601</v>
      </c>
      <c r="W35" s="79">
        <v>795</v>
      </c>
      <c r="X35" s="79">
        <v>723</v>
      </c>
      <c r="Y35" s="89">
        <v>681</v>
      </c>
      <c r="Z35" s="79">
        <v>565</v>
      </c>
      <c r="AA35" s="79">
        <v>809</v>
      </c>
      <c r="AB35" s="81">
        <v>850</v>
      </c>
      <c r="AC35" s="80"/>
    </row>
    <row r="36" spans="2:29" ht="12.75">
      <c r="B36" s="160"/>
      <c r="C36" s="169"/>
      <c r="D36" s="78" t="s">
        <v>27</v>
      </c>
      <c r="E36" s="82" t="s">
        <v>16</v>
      </c>
      <c r="F36" s="79">
        <v>28.5</v>
      </c>
      <c r="G36" s="79">
        <v>27.2</v>
      </c>
      <c r="H36" s="75">
        <v>25.2</v>
      </c>
      <c r="I36" s="75">
        <v>28.3</v>
      </c>
      <c r="J36" s="79">
        <v>31.6</v>
      </c>
      <c r="K36" s="79">
        <v>28.2</v>
      </c>
      <c r="L36" s="79">
        <v>27.1</v>
      </c>
      <c r="M36" s="79">
        <v>25.3</v>
      </c>
      <c r="N36" s="79">
        <v>27.4</v>
      </c>
      <c r="O36" s="79">
        <v>26.2</v>
      </c>
      <c r="P36" s="79"/>
      <c r="Q36" s="81"/>
      <c r="R36" s="195"/>
      <c r="S36" s="144">
        <v>22.7</v>
      </c>
      <c r="T36" s="79">
        <v>58.2</v>
      </c>
      <c r="U36" s="75">
        <v>34.5</v>
      </c>
      <c r="V36" s="75">
        <v>28.4</v>
      </c>
      <c r="W36" s="79">
        <v>55.6</v>
      </c>
      <c r="X36" s="79">
        <v>28.9</v>
      </c>
      <c r="Y36" s="79">
        <v>27.2</v>
      </c>
      <c r="Z36" s="79">
        <v>49.7</v>
      </c>
      <c r="AA36" s="79">
        <v>32.8</v>
      </c>
      <c r="AB36" s="81">
        <v>30.7</v>
      </c>
      <c r="AC36" s="80"/>
    </row>
    <row r="37" spans="2:29" ht="12.75">
      <c r="B37" s="160"/>
      <c r="C37" s="169"/>
      <c r="D37" s="78" t="s">
        <v>28</v>
      </c>
      <c r="E37" s="82" t="s">
        <v>16</v>
      </c>
      <c r="F37" s="79">
        <v>1</v>
      </c>
      <c r="G37" s="79">
        <v>1</v>
      </c>
      <c r="H37" s="75">
        <v>1</v>
      </c>
      <c r="I37" s="75">
        <v>1</v>
      </c>
      <c r="J37" s="79">
        <v>1.2</v>
      </c>
      <c r="K37" s="79">
        <v>0.5</v>
      </c>
      <c r="L37" s="79">
        <v>0.5</v>
      </c>
      <c r="M37" s="79">
        <v>0.5</v>
      </c>
      <c r="N37" s="79">
        <v>0.5</v>
      </c>
      <c r="O37" s="79">
        <v>0.5</v>
      </c>
      <c r="P37" s="79"/>
      <c r="Q37" s="81"/>
      <c r="R37" s="195"/>
      <c r="S37" s="144">
        <v>0.6</v>
      </c>
      <c r="T37" s="79">
        <v>0.9</v>
      </c>
      <c r="U37" s="75">
        <v>0.75</v>
      </c>
      <c r="V37" s="75">
        <v>0.55</v>
      </c>
      <c r="W37" s="79">
        <v>0.75</v>
      </c>
      <c r="X37" s="79">
        <v>0.3</v>
      </c>
      <c r="Y37" s="79">
        <v>0.14</v>
      </c>
      <c r="Z37" s="79">
        <v>0.13</v>
      </c>
      <c r="AA37" s="79">
        <v>0.16</v>
      </c>
      <c r="AB37" s="81">
        <v>0.21</v>
      </c>
      <c r="AC37" s="80"/>
    </row>
    <row r="38" spans="2:29" ht="12.75">
      <c r="B38" s="160"/>
      <c r="C38" s="169"/>
      <c r="D38" s="78" t="s">
        <v>29</v>
      </c>
      <c r="E38" s="82" t="s">
        <v>16</v>
      </c>
      <c r="F38" s="79">
        <v>1.71</v>
      </c>
      <c r="G38" s="79">
        <v>2</v>
      </c>
      <c r="H38" s="75">
        <v>0.54</v>
      </c>
      <c r="I38" s="75">
        <v>5.74</v>
      </c>
      <c r="J38" s="79">
        <v>1.34</v>
      </c>
      <c r="K38" s="79">
        <v>0.95</v>
      </c>
      <c r="L38" s="79">
        <v>0.57</v>
      </c>
      <c r="M38" s="79">
        <v>2.19</v>
      </c>
      <c r="N38" s="79">
        <v>1.16</v>
      </c>
      <c r="O38" s="79">
        <v>1.1</v>
      </c>
      <c r="P38" s="79"/>
      <c r="Q38" s="81"/>
      <c r="R38" s="195"/>
      <c r="S38" s="144">
        <v>20.5</v>
      </c>
      <c r="T38" s="79">
        <v>17.4</v>
      </c>
      <c r="U38" s="75">
        <v>18.3</v>
      </c>
      <c r="V38" s="75">
        <v>13.8</v>
      </c>
      <c r="W38" s="79">
        <v>17.2</v>
      </c>
      <c r="X38" s="79">
        <v>18.9</v>
      </c>
      <c r="Y38" s="79">
        <v>19.6</v>
      </c>
      <c r="Z38" s="79">
        <v>12</v>
      </c>
      <c r="AA38" s="79">
        <v>18.9</v>
      </c>
      <c r="AB38" s="81">
        <v>19.2</v>
      </c>
      <c r="AC38" s="80"/>
    </row>
    <row r="39" spans="2:29" ht="13.5" thickBot="1">
      <c r="B39" s="160"/>
      <c r="C39" s="170"/>
      <c r="D39" s="93" t="s">
        <v>30</v>
      </c>
      <c r="E39" s="94" t="s">
        <v>16</v>
      </c>
      <c r="F39" s="95">
        <v>0.02</v>
      </c>
      <c r="G39" s="95">
        <v>0.02</v>
      </c>
      <c r="H39" s="140">
        <v>0.02</v>
      </c>
      <c r="I39" s="140">
        <v>0.02</v>
      </c>
      <c r="J39" s="95">
        <v>0.1</v>
      </c>
      <c r="K39" s="95">
        <v>0.43</v>
      </c>
      <c r="L39" s="140">
        <v>0.02</v>
      </c>
      <c r="M39" s="140">
        <v>0.02</v>
      </c>
      <c r="N39" s="95">
        <v>0.1</v>
      </c>
      <c r="O39" s="95">
        <v>0.02</v>
      </c>
      <c r="P39" s="95"/>
      <c r="Q39" s="98"/>
      <c r="R39" s="195"/>
      <c r="S39" s="181">
        <v>0.02</v>
      </c>
      <c r="T39" s="95">
        <v>0.02</v>
      </c>
      <c r="U39" s="75">
        <v>0.1</v>
      </c>
      <c r="V39" s="95">
        <v>0.02</v>
      </c>
      <c r="W39" s="108">
        <v>0.02</v>
      </c>
      <c r="X39" s="95">
        <v>0.02</v>
      </c>
      <c r="Y39" s="95">
        <v>0.02</v>
      </c>
      <c r="Z39" s="95">
        <v>0.02</v>
      </c>
      <c r="AA39" s="95">
        <v>0.02</v>
      </c>
      <c r="AB39" s="95">
        <v>0.02</v>
      </c>
      <c r="AC39" s="97"/>
    </row>
    <row r="40" spans="2:29" ht="12.75">
      <c r="B40" s="160"/>
      <c r="C40" s="162" t="s">
        <v>58</v>
      </c>
      <c r="D40" s="111" t="s">
        <v>45</v>
      </c>
      <c r="E40" s="100" t="s">
        <v>63</v>
      </c>
      <c r="F40" s="112">
        <f aca="true" t="shared" si="0" ref="F40:K40">F42*12.4</f>
        <v>94.116</v>
      </c>
      <c r="G40" s="112">
        <f t="shared" si="0"/>
        <v>87.792</v>
      </c>
      <c r="H40" s="112">
        <f t="shared" si="0"/>
        <v>79.48400000000001</v>
      </c>
      <c r="I40" s="112">
        <f t="shared" si="0"/>
        <v>53.94</v>
      </c>
      <c r="J40" s="112">
        <f t="shared" si="0"/>
        <v>90.52</v>
      </c>
      <c r="K40" s="112">
        <f t="shared" si="0"/>
        <v>89.528</v>
      </c>
      <c r="L40" s="112">
        <f>L42*12.4</f>
        <v>85.312</v>
      </c>
      <c r="M40" s="112">
        <f>M42*12.4</f>
        <v>79.732</v>
      </c>
      <c r="N40" s="112">
        <f>N42*12.4</f>
        <v>84.56800000000001</v>
      </c>
      <c r="O40" s="112">
        <f>O42*12.4</f>
        <v>72.788</v>
      </c>
      <c r="P40" s="101"/>
      <c r="Q40" s="105"/>
      <c r="R40" s="195"/>
      <c r="S40" s="188">
        <f aca="true" t="shared" si="1" ref="S40:X40">S42*12.4</f>
        <v>11.742799999999999</v>
      </c>
      <c r="T40" s="112"/>
      <c r="U40" s="112"/>
      <c r="V40" s="112">
        <f t="shared" si="1"/>
        <v>8.68</v>
      </c>
      <c r="W40" s="112">
        <f t="shared" si="1"/>
        <v>13.268</v>
      </c>
      <c r="X40" s="112">
        <f t="shared" si="1"/>
        <v>13.764000000000001</v>
      </c>
      <c r="Y40" s="112">
        <f>Y42*12.4</f>
        <v>8.99</v>
      </c>
      <c r="Z40" s="112">
        <f>Z42*12.4</f>
        <v>8.2956</v>
      </c>
      <c r="AA40" s="112">
        <f>AA42*12.4</f>
        <v>0</v>
      </c>
      <c r="AB40" s="112">
        <f>AB42*12.4</f>
        <v>14.26</v>
      </c>
      <c r="AC40" s="103"/>
    </row>
    <row r="41" spans="2:29" ht="12.75">
      <c r="B41" s="160"/>
      <c r="C41" s="163"/>
      <c r="D41" s="113" t="s">
        <v>46</v>
      </c>
      <c r="E41" s="82" t="s">
        <v>63</v>
      </c>
      <c r="F41" s="114">
        <f aca="true" t="shared" si="2" ref="F41:O41">F42*12.4</f>
        <v>94.116</v>
      </c>
      <c r="G41" s="114">
        <f t="shared" si="2"/>
        <v>87.792</v>
      </c>
      <c r="H41" s="114">
        <f t="shared" si="2"/>
        <v>79.48400000000001</v>
      </c>
      <c r="I41" s="114">
        <f t="shared" si="2"/>
        <v>53.94</v>
      </c>
      <c r="J41" s="114">
        <f t="shared" si="2"/>
        <v>90.52</v>
      </c>
      <c r="K41" s="114">
        <f t="shared" si="2"/>
        <v>89.528</v>
      </c>
      <c r="L41" s="114">
        <f t="shared" si="2"/>
        <v>85.312</v>
      </c>
      <c r="M41" s="114">
        <f t="shared" si="2"/>
        <v>79.732</v>
      </c>
      <c r="N41" s="114">
        <f t="shared" si="2"/>
        <v>84.56800000000001</v>
      </c>
      <c r="O41" s="114">
        <f t="shared" si="2"/>
        <v>72.788</v>
      </c>
      <c r="P41" s="79"/>
      <c r="Q41" s="81"/>
      <c r="R41" s="195"/>
      <c r="S41" s="186">
        <f>S42*12.4</f>
        <v>11.742799999999999</v>
      </c>
      <c r="T41" s="114"/>
      <c r="U41" s="114"/>
      <c r="V41" s="114">
        <f aca="true" t="shared" si="3" ref="V41:AB41">V42*12.4</f>
        <v>8.68</v>
      </c>
      <c r="W41" s="114">
        <f t="shared" si="3"/>
        <v>13.268</v>
      </c>
      <c r="X41" s="114">
        <f t="shared" si="3"/>
        <v>13.764000000000001</v>
      </c>
      <c r="Y41" s="114">
        <f t="shared" si="3"/>
        <v>8.99</v>
      </c>
      <c r="Z41" s="114">
        <f t="shared" si="3"/>
        <v>8.2956</v>
      </c>
      <c r="AA41" s="114">
        <f t="shared" si="3"/>
        <v>0</v>
      </c>
      <c r="AB41" s="114">
        <f t="shared" si="3"/>
        <v>14.26</v>
      </c>
      <c r="AC41" s="80"/>
    </row>
    <row r="42" spans="2:29" ht="12.75">
      <c r="B42" s="160"/>
      <c r="C42" s="163"/>
      <c r="D42" s="113" t="s">
        <v>48</v>
      </c>
      <c r="E42" s="82" t="s">
        <v>16</v>
      </c>
      <c r="F42" s="114">
        <v>7.59</v>
      </c>
      <c r="G42" s="114">
        <v>7.08</v>
      </c>
      <c r="H42" s="114">
        <v>6.41</v>
      </c>
      <c r="I42" s="114">
        <v>4.35</v>
      </c>
      <c r="J42" s="114">
        <v>7.3</v>
      </c>
      <c r="K42" s="79">
        <v>7.22</v>
      </c>
      <c r="L42" s="79">
        <v>6.88</v>
      </c>
      <c r="M42" s="79">
        <v>6.43</v>
      </c>
      <c r="N42" s="79">
        <v>6.82</v>
      </c>
      <c r="O42" s="79">
        <v>5.87</v>
      </c>
      <c r="P42" s="79"/>
      <c r="Q42" s="81"/>
      <c r="R42" s="195"/>
      <c r="S42" s="186">
        <v>0.947</v>
      </c>
      <c r="T42" s="114" t="s">
        <v>44</v>
      </c>
      <c r="U42" s="114" t="s">
        <v>44</v>
      </c>
      <c r="V42" s="142">
        <v>0.7</v>
      </c>
      <c r="W42" s="114">
        <v>1.07</v>
      </c>
      <c r="X42" s="144">
        <v>1.11</v>
      </c>
      <c r="Y42" s="79">
        <v>0.725</v>
      </c>
      <c r="Z42" s="79">
        <v>0.669</v>
      </c>
      <c r="AA42" s="79"/>
      <c r="AB42" s="79">
        <v>1.15</v>
      </c>
      <c r="AC42" s="80"/>
    </row>
    <row r="43" spans="2:29" ht="13.5" thickBot="1">
      <c r="B43" s="161"/>
      <c r="C43" s="164"/>
      <c r="D43" s="115" t="s">
        <v>47</v>
      </c>
      <c r="E43" s="150" t="s">
        <v>63</v>
      </c>
      <c r="F43" s="116">
        <v>1.09</v>
      </c>
      <c r="G43" s="116">
        <v>0.99</v>
      </c>
      <c r="H43" s="116">
        <v>1.13</v>
      </c>
      <c r="I43" s="116">
        <v>0.15</v>
      </c>
      <c r="J43" s="116">
        <v>1.03</v>
      </c>
      <c r="K43" s="85">
        <v>1.3</v>
      </c>
      <c r="L43" s="85">
        <v>0.72</v>
      </c>
      <c r="M43" s="85">
        <v>0.59</v>
      </c>
      <c r="N43" s="85">
        <v>0.88</v>
      </c>
      <c r="O43" s="85">
        <v>1</v>
      </c>
      <c r="P43" s="85"/>
      <c r="Q43" s="87"/>
      <c r="R43" s="195"/>
      <c r="S43" s="187">
        <v>50</v>
      </c>
      <c r="T43" s="116" t="s">
        <v>44</v>
      </c>
      <c r="U43" s="116" t="s">
        <v>44</v>
      </c>
      <c r="V43" s="143">
        <v>0.04</v>
      </c>
      <c r="W43" s="116">
        <v>0.04</v>
      </c>
      <c r="X43" s="145">
        <v>0.04</v>
      </c>
      <c r="Y43" s="85">
        <v>0.04</v>
      </c>
      <c r="Z43" s="85">
        <v>0.04</v>
      </c>
      <c r="AA43" s="85"/>
      <c r="AB43" s="85">
        <v>0.04</v>
      </c>
      <c r="AC43" s="86"/>
    </row>
    <row r="44" ht="13.5" thickTop="1"/>
  </sheetData>
  <mergeCells count="7">
    <mergeCell ref="B10:B43"/>
    <mergeCell ref="C40:C43"/>
    <mergeCell ref="B5:B9"/>
    <mergeCell ref="C20:C28"/>
    <mergeCell ref="C29:C39"/>
    <mergeCell ref="C10:C19"/>
    <mergeCell ref="C5:C9"/>
  </mergeCells>
  <printOptions/>
  <pageMargins left="0.75" right="0.75" top="1" bottom="1" header="0.5" footer="0.5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2.8515625" style="0" customWidth="1"/>
    <col min="3" max="3" width="7.57421875" style="0" customWidth="1"/>
    <col min="4" max="13" width="10.8515625" style="0" customWidth="1"/>
    <col min="16" max="16" width="7.57421875" style="0" customWidth="1"/>
  </cols>
  <sheetData>
    <row r="1" ht="10.5" customHeight="1" thickBot="1"/>
    <row r="2" spans="2:16" ht="14.25" thickBot="1" thickTop="1">
      <c r="B2" s="8" t="s">
        <v>37</v>
      </c>
      <c r="C2" s="9"/>
      <c r="D2" s="9"/>
      <c r="E2" s="9"/>
      <c r="F2" s="10" t="str">
        <f>přehled!F2</f>
        <v>Olší - 3 - VK</v>
      </c>
      <c r="G2" s="9"/>
      <c r="H2" s="9"/>
      <c r="I2" s="9"/>
      <c r="J2" s="9"/>
      <c r="K2" s="9"/>
      <c r="L2" s="9"/>
      <c r="M2" s="9"/>
      <c r="N2" s="9"/>
      <c r="O2" s="9"/>
      <c r="P2" s="11"/>
    </row>
    <row r="3" spans="1:16" s="3" customFormat="1" ht="13.5" thickTop="1">
      <c r="A3" s="2"/>
      <c r="B3" s="12" t="s">
        <v>0</v>
      </c>
      <c r="C3" s="13"/>
      <c r="D3" s="117">
        <f>přehled!F4</f>
        <v>38266</v>
      </c>
      <c r="E3" s="117">
        <f>přehled!G4</f>
        <v>38321</v>
      </c>
      <c r="F3" s="117">
        <f>přehled!H4</f>
        <v>38422</v>
      </c>
      <c r="G3" s="117">
        <f>přehled!I4</f>
        <v>38447</v>
      </c>
      <c r="H3" s="117">
        <f>přehled!J4</f>
        <v>38546</v>
      </c>
      <c r="I3" s="117">
        <f>přehled!K4</f>
        <v>38636</v>
      </c>
      <c r="J3" s="117">
        <f>přehled!L4</f>
        <v>38729</v>
      </c>
      <c r="K3" s="117">
        <f>přehled!M4</f>
        <v>38839</v>
      </c>
      <c r="L3" s="117">
        <f>přehled!N4</f>
        <v>38910</v>
      </c>
      <c r="M3" s="117">
        <f>přehled!O4</f>
        <v>39000</v>
      </c>
      <c r="N3" s="117">
        <f>přehled!P4</f>
        <v>0</v>
      </c>
      <c r="O3" s="117">
        <f>přehled!Q4</f>
        <v>0</v>
      </c>
      <c r="P3" s="196">
        <f>přehled!R4</f>
        <v>0</v>
      </c>
    </row>
    <row r="4" spans="1:16" ht="12.75" customHeight="1">
      <c r="A4" s="177"/>
      <c r="B4" s="14" t="s">
        <v>1</v>
      </c>
      <c r="C4" s="15"/>
      <c r="D4" s="118" t="str">
        <f>přehled!F5</f>
        <v>žluté</v>
      </c>
      <c r="E4" s="118" t="str">
        <f>přehled!G5</f>
        <v>žluté</v>
      </c>
      <c r="F4" s="118" t="str">
        <f>přehled!H5</f>
        <v>žluté</v>
      </c>
      <c r="G4" s="118" t="str">
        <f>přehled!I5</f>
        <v>žluté</v>
      </c>
      <c r="H4" s="127" t="str">
        <f>přehled!J5</f>
        <v>žluté</v>
      </c>
      <c r="I4" s="127" t="str">
        <f>přehled!K5</f>
        <v>žluté</v>
      </c>
      <c r="J4" s="127" t="str">
        <f>přehled!L5</f>
        <v>žluté</v>
      </c>
      <c r="K4" s="127" t="str">
        <f>přehled!M5</f>
        <v>žluté</v>
      </c>
      <c r="L4" s="127" t="str">
        <f>přehled!N5</f>
        <v>žluté</v>
      </c>
      <c r="M4" s="127" t="str">
        <f>přehled!O5</f>
        <v>žluté</v>
      </c>
      <c r="N4" s="127">
        <f>přehled!P5</f>
        <v>0</v>
      </c>
      <c r="O4" s="127">
        <f>přehled!Q5</f>
        <v>0</v>
      </c>
      <c r="P4" s="197">
        <f>přehled!R5</f>
        <v>0</v>
      </c>
    </row>
    <row r="5" spans="1:16" ht="14.25">
      <c r="A5" s="178"/>
      <c r="B5" s="16" t="s">
        <v>2</v>
      </c>
      <c r="C5" s="17" t="s">
        <v>35</v>
      </c>
      <c r="D5" s="120" t="str">
        <f>přehled!F6</f>
        <v>---</v>
      </c>
      <c r="E5" s="120">
        <f>přehled!G6</f>
        <v>9</v>
      </c>
      <c r="F5" s="120">
        <f>přehled!H6</f>
        <v>12.1</v>
      </c>
      <c r="G5" s="120">
        <f>přehled!I6</f>
        <v>15.3</v>
      </c>
      <c r="H5" s="120">
        <f>přehled!J6</f>
        <v>16.2</v>
      </c>
      <c r="I5" s="120">
        <f>přehled!K6</f>
        <v>15.6</v>
      </c>
      <c r="J5" s="120">
        <f>přehled!L6</f>
        <v>10.1</v>
      </c>
      <c r="K5" s="120">
        <f>přehled!M6</f>
        <v>15</v>
      </c>
      <c r="L5" s="120">
        <f>přehled!N6</f>
        <v>19.7</v>
      </c>
      <c r="M5" s="120">
        <f>přehled!O6</f>
        <v>16.6</v>
      </c>
      <c r="N5" s="120">
        <f>přehled!P6</f>
        <v>0</v>
      </c>
      <c r="O5" s="120">
        <f>přehled!Q6</f>
        <v>0</v>
      </c>
      <c r="P5" s="198">
        <f>přehled!R6</f>
        <v>0</v>
      </c>
    </row>
    <row r="6" spans="1:16" s="4" customFormat="1" ht="12.75">
      <c r="A6" s="178"/>
      <c r="B6" s="18" t="s">
        <v>3</v>
      </c>
      <c r="C6" s="19"/>
      <c r="D6" s="122" t="str">
        <f>přehled!F7</f>
        <v>---</v>
      </c>
      <c r="E6" s="122">
        <f>přehled!G7</f>
        <v>7.43</v>
      </c>
      <c r="F6" s="122">
        <f>přehled!H7</f>
        <v>7.05</v>
      </c>
      <c r="G6" s="122">
        <f>přehled!I7</f>
        <v>7.44</v>
      </c>
      <c r="H6" s="122">
        <f>přehled!J7</f>
        <v>7.45</v>
      </c>
      <c r="I6" s="122">
        <f>přehled!K7</f>
        <v>7.24</v>
      </c>
      <c r="J6" s="122">
        <f>přehled!L7</f>
        <v>7.14</v>
      </c>
      <c r="K6" s="122">
        <f>přehled!M7</f>
        <v>7.25</v>
      </c>
      <c r="L6" s="122">
        <f>přehled!N7</f>
        <v>4.11</v>
      </c>
      <c r="M6" s="122">
        <f>přehled!O7</f>
        <v>7.16</v>
      </c>
      <c r="N6" s="122">
        <f>přehled!P7</f>
        <v>0</v>
      </c>
      <c r="O6" s="122">
        <f>přehled!Q7</f>
        <v>0</v>
      </c>
      <c r="P6" s="199">
        <f>přehled!R7</f>
        <v>0</v>
      </c>
    </row>
    <row r="7" spans="1:16" s="6" customFormat="1" ht="12.75">
      <c r="A7" s="178"/>
      <c r="B7" s="20" t="s">
        <v>32</v>
      </c>
      <c r="C7" s="21" t="s">
        <v>33</v>
      </c>
      <c r="D7" s="124" t="str">
        <f>přehled!F8</f>
        <v>---</v>
      </c>
      <c r="E7" s="124">
        <f>přehled!G8</f>
        <v>222</v>
      </c>
      <c r="F7" s="124">
        <f>přehled!H8</f>
        <v>179</v>
      </c>
      <c r="G7" s="124">
        <f>přehled!I8</f>
        <v>309</v>
      </c>
      <c r="H7" s="124">
        <f>přehled!J8</f>
        <v>201</v>
      </c>
      <c r="I7" s="124">
        <f>přehled!K8</f>
        <v>276</v>
      </c>
      <c r="J7" s="124">
        <f>přehled!L8</f>
        <v>299</v>
      </c>
      <c r="K7" s="124">
        <f>přehled!M8</f>
        <v>321.3</v>
      </c>
      <c r="L7" s="124">
        <f>přehled!N8</f>
        <v>184</v>
      </c>
      <c r="M7" s="124">
        <f>přehled!O8</f>
        <v>244</v>
      </c>
      <c r="N7" s="124">
        <f>přehled!P8</f>
        <v>0</v>
      </c>
      <c r="O7" s="124">
        <f>přehled!Q8</f>
        <v>0</v>
      </c>
      <c r="P7" s="200">
        <f>přehled!R8</f>
        <v>0</v>
      </c>
    </row>
    <row r="8" spans="1:16" s="146" customFormat="1" ht="13.5" thickBot="1">
      <c r="A8" s="178"/>
      <c r="B8" s="22" t="s">
        <v>4</v>
      </c>
      <c r="C8" s="23" t="s">
        <v>34</v>
      </c>
      <c r="D8" s="126" t="str">
        <f>přehled!F9</f>
        <v>---</v>
      </c>
      <c r="E8" s="126">
        <f>přehled!G9</f>
        <v>2100</v>
      </c>
      <c r="F8" s="126">
        <f>přehled!H9</f>
        <v>2520</v>
      </c>
      <c r="G8" s="126">
        <f>přehled!I9</f>
        <v>2440</v>
      </c>
      <c r="H8" s="126" t="str">
        <f>přehled!J9</f>
        <v>-</v>
      </c>
      <c r="I8" s="126">
        <f>přehled!K9</f>
        <v>2520</v>
      </c>
      <c r="J8" s="126">
        <f>přehled!L9</f>
        <v>2550</v>
      </c>
      <c r="K8" s="126">
        <f>přehled!M9</f>
        <v>4250</v>
      </c>
      <c r="L8" s="126">
        <f>přehled!N9</f>
        <v>4630</v>
      </c>
      <c r="M8" s="126">
        <f>přehled!O9</f>
        <v>2370</v>
      </c>
      <c r="N8" s="126">
        <f>přehled!P9</f>
        <v>0</v>
      </c>
      <c r="O8" s="126">
        <f>přehled!Q9</f>
        <v>0</v>
      </c>
      <c r="P8" s="201">
        <f>přehled!R9</f>
        <v>0</v>
      </c>
    </row>
    <row r="9" ht="6.75" customHeight="1" thickBot="1" thickTop="1"/>
    <row r="10" spans="2:16" ht="14.25" thickBot="1" thickTop="1">
      <c r="B10" s="8" t="s">
        <v>37</v>
      </c>
      <c r="C10" s="9"/>
      <c r="D10" s="9"/>
      <c r="E10" s="9"/>
      <c r="F10" s="10" t="str">
        <f>přehled!S2</f>
        <v>Olší - odval VYDR (výtok z drenáže)</v>
      </c>
      <c r="G10" s="9"/>
      <c r="H10" s="9"/>
      <c r="I10" s="9"/>
      <c r="J10" s="9"/>
      <c r="K10" s="9"/>
      <c r="L10" s="9"/>
      <c r="M10" s="9"/>
      <c r="N10" s="9"/>
      <c r="O10" s="9"/>
      <c r="P10" s="11"/>
    </row>
    <row r="11" spans="2:16" ht="13.5" thickTop="1">
      <c r="B11" s="12" t="s">
        <v>0</v>
      </c>
      <c r="C11" s="13"/>
      <c r="D11" s="117">
        <f>přehled!S4</f>
        <v>38266</v>
      </c>
      <c r="E11" s="117">
        <f>přehled!T4</f>
        <v>38321</v>
      </c>
      <c r="F11" s="117">
        <f>přehled!U4</f>
        <v>38422</v>
      </c>
      <c r="G11" s="117">
        <f>přehled!V4</f>
        <v>38447</v>
      </c>
      <c r="H11" s="117">
        <f>přehled!W4</f>
        <v>38546</v>
      </c>
      <c r="I11" s="117">
        <f>přehled!X4</f>
        <v>38636</v>
      </c>
      <c r="J11" s="117">
        <f>přehled!Y4</f>
        <v>38729</v>
      </c>
      <c r="K11" s="117">
        <f>přehled!Z4</f>
        <v>38839</v>
      </c>
      <c r="L11" s="117">
        <f>přehled!AA4</f>
        <v>38910</v>
      </c>
      <c r="M11" s="117">
        <f>přehled!AB4</f>
        <v>39000</v>
      </c>
      <c r="N11" s="117">
        <f>přehled!AC4</f>
        <v>0</v>
      </c>
      <c r="O11" s="117">
        <f>přehled!AD4</f>
        <v>0</v>
      </c>
      <c r="P11" s="196">
        <f>přehled!AE4</f>
        <v>0</v>
      </c>
    </row>
    <row r="12" spans="2:16" ht="12.75">
      <c r="B12" s="14" t="s">
        <v>1</v>
      </c>
      <c r="C12" s="15"/>
      <c r="D12" s="118" t="str">
        <f>přehled!S5</f>
        <v>žádné</v>
      </c>
      <c r="E12" s="118" t="str">
        <f>přehled!T5</f>
        <v>žádné</v>
      </c>
      <c r="F12" s="118" t="str">
        <f>přehled!U5</f>
        <v>žádné</v>
      </c>
      <c r="G12" s="118" t="str">
        <f>přehled!V5</f>
        <v>žádné</v>
      </c>
      <c r="H12" s="127" t="str">
        <f>přehled!W5</f>
        <v>žádné</v>
      </c>
      <c r="I12" s="127" t="str">
        <f>přehled!X5</f>
        <v>žádné</v>
      </c>
      <c r="J12" s="127" t="str">
        <f>přehled!Y5</f>
        <v>žádné</v>
      </c>
      <c r="K12" s="127" t="str">
        <f>přehled!Z5</f>
        <v>žádné</v>
      </c>
      <c r="L12" s="127" t="str">
        <f>přehled!AA5</f>
        <v>žádné</v>
      </c>
      <c r="M12" s="127" t="str">
        <f>přehled!AB5</f>
        <v>žádné</v>
      </c>
      <c r="N12" s="127">
        <f>přehled!AC5</f>
        <v>0</v>
      </c>
      <c r="O12" s="127">
        <f>přehled!AD5</f>
        <v>0</v>
      </c>
      <c r="P12" s="197">
        <f>přehled!AE5</f>
        <v>0</v>
      </c>
    </row>
    <row r="13" spans="2:16" ht="14.25">
      <c r="B13" s="16" t="s">
        <v>2</v>
      </c>
      <c r="C13" s="17" t="s">
        <v>35</v>
      </c>
      <c r="D13" s="119" t="s">
        <v>44</v>
      </c>
      <c r="E13" s="120">
        <f>přehled!T6</f>
        <v>9</v>
      </c>
      <c r="F13" s="120">
        <f>přehled!U6</f>
        <v>11.7</v>
      </c>
      <c r="G13" s="120">
        <f>přehled!V6</f>
        <v>15.6</v>
      </c>
      <c r="H13" s="120">
        <f>přehled!W6</f>
        <v>17</v>
      </c>
      <c r="I13" s="120">
        <f>přehled!X6</f>
        <v>13.8</v>
      </c>
      <c r="J13" s="120">
        <f>přehled!Y6</f>
        <v>8.2</v>
      </c>
      <c r="K13" s="120">
        <f>přehled!Z6</f>
        <v>15.1</v>
      </c>
      <c r="L13" s="120">
        <f>přehled!AA6</f>
        <v>20.7</v>
      </c>
      <c r="M13" s="120">
        <f>přehled!AB6</f>
        <v>16.7</v>
      </c>
      <c r="N13" s="120">
        <f>přehled!AC6</f>
        <v>0</v>
      </c>
      <c r="O13" s="120">
        <f>přehled!AD6</f>
        <v>0</v>
      </c>
      <c r="P13" s="198">
        <f>přehled!AE6</f>
        <v>0</v>
      </c>
    </row>
    <row r="14" spans="2:16" ht="12.75">
      <c r="B14" s="18" t="s">
        <v>3</v>
      </c>
      <c r="C14" s="19"/>
      <c r="D14" s="121" t="s">
        <v>44</v>
      </c>
      <c r="E14" s="122">
        <f>přehled!T7</f>
        <v>7.35</v>
      </c>
      <c r="F14" s="122">
        <f>přehled!U7</f>
        <v>7.41</v>
      </c>
      <c r="G14" s="122">
        <f>přehled!V7</f>
        <v>7.44</v>
      </c>
      <c r="H14" s="122">
        <f>přehled!W7</f>
        <v>7.52</v>
      </c>
      <c r="I14" s="122">
        <f>přehled!X7</f>
        <v>7.63</v>
      </c>
      <c r="J14" s="122">
        <f>přehled!Y7</f>
        <v>7.3</v>
      </c>
      <c r="K14" s="122">
        <f>přehled!Z7</f>
        <v>7.15</v>
      </c>
      <c r="L14" s="122">
        <f>přehled!AA7</f>
        <v>4.8</v>
      </c>
      <c r="M14" s="122">
        <f>přehled!AB7</f>
        <v>7.46</v>
      </c>
      <c r="N14" s="122">
        <f>přehled!AC7</f>
        <v>0</v>
      </c>
      <c r="O14" s="122">
        <f>přehled!AD7</f>
        <v>0</v>
      </c>
      <c r="P14" s="199">
        <f>přehled!AE7</f>
        <v>0</v>
      </c>
    </row>
    <row r="15" spans="2:16" ht="12.75">
      <c r="B15" s="20" t="s">
        <v>32</v>
      </c>
      <c r="C15" s="21" t="s">
        <v>33</v>
      </c>
      <c r="D15" s="123" t="s">
        <v>44</v>
      </c>
      <c r="E15" s="124">
        <f>přehled!T8</f>
        <v>195</v>
      </c>
      <c r="F15" s="124">
        <f>přehled!U8</f>
        <v>246</v>
      </c>
      <c r="G15" s="124">
        <f>přehled!V8</f>
        <v>336</v>
      </c>
      <c r="H15" s="124">
        <f>přehled!W8</f>
        <v>331</v>
      </c>
      <c r="I15" s="124">
        <f>přehled!X8</f>
        <v>380</v>
      </c>
      <c r="J15" s="124">
        <f>přehled!Y8</f>
        <v>461</v>
      </c>
      <c r="K15" s="124">
        <f>přehled!Z8</f>
        <v>395.7</v>
      </c>
      <c r="L15" s="124">
        <f>přehled!AA8</f>
        <v>185</v>
      </c>
      <c r="M15" s="124">
        <f>přehled!AB8</f>
        <v>314</v>
      </c>
      <c r="N15" s="124">
        <f>přehled!AC8</f>
        <v>0</v>
      </c>
      <c r="O15" s="124">
        <f>přehled!AD8</f>
        <v>0</v>
      </c>
      <c r="P15" s="200">
        <f>přehled!AE8</f>
        <v>0</v>
      </c>
    </row>
    <row r="16" spans="2:16" ht="13.5" thickBot="1">
      <c r="B16" s="22" t="s">
        <v>4</v>
      </c>
      <c r="C16" s="23" t="s">
        <v>34</v>
      </c>
      <c r="D16" s="125" t="s">
        <v>44</v>
      </c>
      <c r="E16" s="126">
        <f>přehled!T9</f>
        <v>1776</v>
      </c>
      <c r="F16" s="126">
        <f>přehled!U9</f>
        <v>1860</v>
      </c>
      <c r="G16" s="126">
        <f>přehled!V9</f>
        <v>1295</v>
      </c>
      <c r="H16" s="126" t="str">
        <f>přehled!W9</f>
        <v>-</v>
      </c>
      <c r="I16" s="126">
        <f>přehled!X9</f>
        <v>1875</v>
      </c>
      <c r="J16" s="126">
        <f>přehled!Y9</f>
        <v>1884</v>
      </c>
      <c r="K16" s="126">
        <f>přehled!Z9</f>
        <v>2130</v>
      </c>
      <c r="L16" s="126">
        <f>přehled!AA9</f>
        <v>3440</v>
      </c>
      <c r="M16" s="126">
        <f>přehled!AB9</f>
        <v>1732</v>
      </c>
      <c r="N16" s="126">
        <f>přehled!AC9</f>
        <v>0</v>
      </c>
      <c r="O16" s="126">
        <f>přehled!AD9</f>
        <v>0</v>
      </c>
      <c r="P16" s="201">
        <f>přehled!AE9</f>
        <v>0</v>
      </c>
    </row>
    <row r="17" ht="13.5" thickTop="1"/>
  </sheetData>
  <mergeCells count="1">
    <mergeCell ref="A4:A8"/>
  </mergeCells>
  <printOptions/>
  <pageMargins left="0.75" right="0.75" top="1" bottom="1" header="0.5" footer="0.5"/>
  <pageSetup fitToHeight="1" fitToWidth="1" horizontalDpi="300" verticalDpi="300" orientation="landscape" paperSize="9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6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421875" style="0" customWidth="1"/>
    <col min="4" max="14" width="11.140625" style="0" customWidth="1"/>
  </cols>
  <sheetData>
    <row r="1" ht="11.25" customHeight="1" thickBot="1"/>
    <row r="2" spans="2:15" ht="14.25" thickBot="1" thickTop="1">
      <c r="B2" s="8" t="s">
        <v>39</v>
      </c>
      <c r="C2" s="9"/>
      <c r="D2" s="9"/>
      <c r="E2" s="9"/>
      <c r="F2" s="10" t="str">
        <f>přehled!F2</f>
        <v>Olší - 3 - VK</v>
      </c>
      <c r="G2" s="9"/>
      <c r="H2" s="9"/>
      <c r="I2" s="9"/>
      <c r="J2" s="9"/>
      <c r="K2" s="9"/>
      <c r="L2" s="9"/>
      <c r="M2" s="9"/>
      <c r="N2" s="9"/>
      <c r="O2" s="11"/>
    </row>
    <row r="3" spans="2:15" ht="13.5" thickTop="1">
      <c r="B3" s="12" t="s">
        <v>0</v>
      </c>
      <c r="C3" s="13"/>
      <c r="D3" s="117">
        <f>přehled!F4</f>
        <v>38266</v>
      </c>
      <c r="E3" s="117">
        <f>přehled!G4</f>
        <v>38321</v>
      </c>
      <c r="F3" s="117">
        <f>přehled!H4</f>
        <v>38422</v>
      </c>
      <c r="G3" s="117">
        <f>přehled!I4</f>
        <v>38447</v>
      </c>
      <c r="H3" s="117">
        <f>přehled!J4</f>
        <v>38546</v>
      </c>
      <c r="I3" s="117">
        <f>přehled!K4</f>
        <v>38636</v>
      </c>
      <c r="J3" s="117">
        <f>přehled!L4</f>
        <v>38729</v>
      </c>
      <c r="K3" s="117">
        <f>přehled!M4</f>
        <v>38839</v>
      </c>
      <c r="L3" s="117">
        <f>přehled!N4</f>
        <v>38910</v>
      </c>
      <c r="M3" s="117">
        <f>přehled!O4</f>
        <v>39000</v>
      </c>
      <c r="N3" s="117">
        <f>přehled!P4</f>
        <v>0</v>
      </c>
      <c r="O3" s="196"/>
    </row>
    <row r="4" spans="2:15" s="46" customFormat="1" ht="12.75">
      <c r="B4" s="44" t="s">
        <v>38</v>
      </c>
      <c r="C4" s="45" t="s">
        <v>33</v>
      </c>
      <c r="D4" s="128">
        <f>přehled!F10</f>
        <v>0</v>
      </c>
      <c r="E4" s="128">
        <f>přehled!G10</f>
        <v>222</v>
      </c>
      <c r="F4" s="128">
        <f>přehled!H10</f>
        <v>179</v>
      </c>
      <c r="G4" s="128">
        <f>přehled!I10</f>
        <v>309</v>
      </c>
      <c r="H4" s="128">
        <f>přehled!J10</f>
        <v>201</v>
      </c>
      <c r="I4" s="128">
        <f>přehled!K10</f>
        <v>276</v>
      </c>
      <c r="J4" s="128">
        <f>přehled!L10</f>
        <v>299</v>
      </c>
      <c r="K4" s="128">
        <f>přehled!M10</f>
        <v>321.3</v>
      </c>
      <c r="L4" s="128">
        <f>přehled!N10</f>
        <v>184</v>
      </c>
      <c r="M4" s="128">
        <f>přehled!O10</f>
        <v>244</v>
      </c>
      <c r="N4" s="128">
        <f>přehled!P10</f>
        <v>0</v>
      </c>
      <c r="O4" s="203"/>
    </row>
    <row r="5" spans="2:15" s="5" customFormat="1" ht="14.25">
      <c r="B5" s="35" t="s">
        <v>3</v>
      </c>
      <c r="C5" s="17"/>
      <c r="D5" s="120">
        <f>přehled!F11</f>
        <v>7.32</v>
      </c>
      <c r="E5" s="120">
        <f>přehled!G11</f>
        <v>7.35</v>
      </c>
      <c r="F5" s="120">
        <f>přehled!H11</f>
        <v>7.07</v>
      </c>
      <c r="G5" s="120">
        <f>přehled!I11</f>
        <v>7.57</v>
      </c>
      <c r="H5" s="120">
        <f>přehled!J11</f>
        <v>7.47</v>
      </c>
      <c r="I5" s="120">
        <f>přehled!K11</f>
        <v>7.5</v>
      </c>
      <c r="J5" s="120">
        <f>přehled!L11</f>
        <v>7.47</v>
      </c>
      <c r="K5" s="120">
        <f>přehled!M11</f>
        <v>7.29</v>
      </c>
      <c r="L5" s="120">
        <f>přehled!N11</f>
        <v>7.3</v>
      </c>
      <c r="M5" s="120">
        <f>přehled!O11</f>
        <v>7.34</v>
      </c>
      <c r="N5" s="120">
        <f>přehled!P11</f>
        <v>0</v>
      </c>
      <c r="O5" s="198"/>
    </row>
    <row r="6" spans="2:15" s="4" customFormat="1" ht="12.75">
      <c r="B6" s="36" t="s">
        <v>4</v>
      </c>
      <c r="C6" s="19" t="s">
        <v>34</v>
      </c>
      <c r="D6" s="122">
        <f>přehled!F12</f>
        <v>2520</v>
      </c>
      <c r="E6" s="122">
        <f>přehled!G12</f>
        <v>2560</v>
      </c>
      <c r="F6" s="122">
        <f>přehled!H12</f>
        <v>2510</v>
      </c>
      <c r="G6" s="122">
        <f>přehled!I12</f>
        <v>2540</v>
      </c>
      <c r="H6" s="122">
        <f>přehled!J12</f>
        <v>2470</v>
      </c>
      <c r="I6" s="122">
        <f>přehled!K12</f>
        <v>2540</v>
      </c>
      <c r="J6" s="122">
        <f>přehled!L12</f>
        <v>2570</v>
      </c>
      <c r="K6" s="122">
        <f>přehled!M12</f>
        <v>2550</v>
      </c>
      <c r="L6" s="122">
        <f>přehled!N12</f>
        <v>2490</v>
      </c>
      <c r="M6" s="122">
        <f>přehled!O12</f>
        <v>2440</v>
      </c>
      <c r="N6" s="122">
        <f>přehled!P12</f>
        <v>0</v>
      </c>
      <c r="O6" s="199"/>
    </row>
    <row r="7" spans="2:15" s="28" customFormat="1" ht="12.75">
      <c r="B7" s="37" t="s">
        <v>5</v>
      </c>
      <c r="C7" s="27" t="s">
        <v>15</v>
      </c>
      <c r="D7" s="129">
        <f>přehled!F13</f>
        <v>17.8</v>
      </c>
      <c r="E7" s="129">
        <f>přehled!G13</f>
        <v>16.8</v>
      </c>
      <c r="F7" s="129">
        <f>přehled!H13</f>
        <v>17.9</v>
      </c>
      <c r="G7" s="129">
        <f>přehled!I13</f>
        <v>13.3</v>
      </c>
      <c r="H7" s="129">
        <f>přehled!J13</f>
        <v>17.7</v>
      </c>
      <c r="I7" s="129">
        <f>přehled!K13</f>
        <v>15.7</v>
      </c>
      <c r="J7" s="129">
        <f>přehled!L13</f>
        <v>16.6</v>
      </c>
      <c r="K7" s="129">
        <f>přehled!M13</f>
        <v>14.8</v>
      </c>
      <c r="L7" s="129">
        <f>přehled!N13</f>
        <v>16.1</v>
      </c>
      <c r="M7" s="129">
        <f>přehled!O13</f>
        <v>15.9</v>
      </c>
      <c r="N7" s="129">
        <f>přehled!P13</f>
        <v>0</v>
      </c>
      <c r="O7" s="204"/>
    </row>
    <row r="8" spans="2:15" s="30" customFormat="1" ht="12.75">
      <c r="B8" s="38" t="s">
        <v>6</v>
      </c>
      <c r="C8" s="29" t="s">
        <v>15</v>
      </c>
      <c r="D8" s="130">
        <f>přehled!F14</f>
        <v>1.2</v>
      </c>
      <c r="E8" s="130">
        <f>přehled!G14</f>
        <v>0.9</v>
      </c>
      <c r="F8" s="130">
        <f>přehled!H14</f>
        <v>1.6</v>
      </c>
      <c r="G8" s="130">
        <f>přehled!I14</f>
        <v>0.8</v>
      </c>
      <c r="H8" s="130">
        <f>přehled!J14</f>
        <v>1.2</v>
      </c>
      <c r="I8" s="130">
        <f>přehled!K14</f>
        <v>2</v>
      </c>
      <c r="J8" s="130">
        <f>přehled!L14</f>
        <v>2.4</v>
      </c>
      <c r="K8" s="130">
        <f>přehled!M14</f>
        <v>1.1</v>
      </c>
      <c r="L8" s="130">
        <f>přehled!N14</f>
        <v>1.57</v>
      </c>
      <c r="M8" s="130">
        <f>přehled!O14</f>
        <v>1.41</v>
      </c>
      <c r="N8" s="130">
        <f>přehled!P14</f>
        <v>0</v>
      </c>
      <c r="O8" s="205"/>
    </row>
    <row r="9" spans="2:15" s="32" customFormat="1" ht="12.75">
      <c r="B9" s="39" t="s">
        <v>7</v>
      </c>
      <c r="C9" s="31" t="s">
        <v>15</v>
      </c>
      <c r="D9" s="131">
        <f>přehled!F15</f>
        <v>9.3</v>
      </c>
      <c r="E9" s="131">
        <f>přehled!G15</f>
        <v>9.7</v>
      </c>
      <c r="F9" s="131">
        <f>přehled!H15</f>
        <v>9.9</v>
      </c>
      <c r="G9" s="131">
        <f>přehled!I15</f>
        <v>6.6</v>
      </c>
      <c r="H9" s="131">
        <f>přehled!J15</f>
        <v>8.9</v>
      </c>
      <c r="I9" s="131">
        <f>přehled!K15</f>
        <v>9.9</v>
      </c>
      <c r="J9" s="131">
        <f>přehled!L15</f>
        <v>9.9</v>
      </c>
      <c r="K9" s="131">
        <f>přehled!M15</f>
        <v>7.2</v>
      </c>
      <c r="L9" s="131">
        <f>přehled!N15</f>
        <v>9.64</v>
      </c>
      <c r="M9" s="131">
        <f>přehled!O15</f>
        <v>9.05</v>
      </c>
      <c r="N9" s="131">
        <f>přehled!P15</f>
        <v>0</v>
      </c>
      <c r="O9" s="206"/>
    </row>
    <row r="10" spans="2:15" s="6" customFormat="1" ht="12.75">
      <c r="B10" s="40" t="s">
        <v>8</v>
      </c>
      <c r="C10" s="21" t="s">
        <v>16</v>
      </c>
      <c r="D10" s="124">
        <f>přehled!F16</f>
        <v>2600</v>
      </c>
      <c r="E10" s="124">
        <f>přehled!G16</f>
        <v>2530</v>
      </c>
      <c r="F10" s="124">
        <f>přehled!H16</f>
        <v>2550</v>
      </c>
      <c r="G10" s="124">
        <f>přehled!I16</f>
        <v>2340</v>
      </c>
      <c r="H10" s="124">
        <f>přehled!J16</f>
        <v>2600</v>
      </c>
      <c r="I10" s="124">
        <f>přehled!K16</f>
        <v>2430</v>
      </c>
      <c r="J10" s="124">
        <f>přehled!L16</f>
        <v>2440</v>
      </c>
      <c r="K10" s="124">
        <f>přehled!M16</f>
        <v>2120</v>
      </c>
      <c r="L10" s="124">
        <f>přehled!N16</f>
        <v>2410</v>
      </c>
      <c r="M10" s="124">
        <f>přehled!O16</f>
        <v>2360</v>
      </c>
      <c r="N10" s="124">
        <f>přehled!P16</f>
        <v>0</v>
      </c>
      <c r="O10" s="200"/>
    </row>
    <row r="11" spans="2:15" s="6" customFormat="1" ht="12.75">
      <c r="B11" s="211" t="s">
        <v>66</v>
      </c>
      <c r="C11" s="213" t="s">
        <v>16</v>
      </c>
      <c r="D11" s="158">
        <f>přehled!F17</f>
        <v>34</v>
      </c>
      <c r="E11" s="158" t="str">
        <f>přehled!G17</f>
        <v>---</v>
      </c>
      <c r="F11" s="158">
        <f>přehled!H17</f>
        <v>19</v>
      </c>
      <c r="G11" s="158">
        <f>přehled!I17</f>
        <v>17</v>
      </c>
      <c r="H11" s="158">
        <f>přehled!J17</f>
        <v>22</v>
      </c>
      <c r="I11" s="158">
        <f>přehled!K17</f>
        <v>20</v>
      </c>
      <c r="J11" s="158">
        <f>přehled!L17</f>
        <v>21</v>
      </c>
      <c r="K11" s="158">
        <f>přehled!M17</f>
        <v>13</v>
      </c>
      <c r="L11" s="158">
        <f>přehled!N17</f>
        <v>23</v>
      </c>
      <c r="M11" s="158">
        <f>přehled!O17</f>
        <v>20</v>
      </c>
      <c r="N11" s="158">
        <f>přehled!P17</f>
        <v>0</v>
      </c>
      <c r="O11" s="209"/>
    </row>
    <row r="12" spans="2:15" s="6" customFormat="1" ht="15.75">
      <c r="B12" s="212" t="s">
        <v>68</v>
      </c>
      <c r="C12" s="154" t="s">
        <v>16</v>
      </c>
      <c r="D12" s="157">
        <f>přehled!F18</f>
        <v>21</v>
      </c>
      <c r="E12" s="158"/>
      <c r="F12" s="157"/>
      <c r="G12" s="157">
        <f>přehled!I18</f>
        <v>21</v>
      </c>
      <c r="H12" s="157">
        <f>přehled!J18</f>
        <v>21</v>
      </c>
      <c r="I12" s="157">
        <f>přehled!K18</f>
        <v>21</v>
      </c>
      <c r="J12" s="157">
        <f>přehled!L18</f>
        <v>21</v>
      </c>
      <c r="K12" s="157">
        <f>přehled!M18</f>
        <v>21</v>
      </c>
      <c r="L12" s="157">
        <f>přehled!N18</f>
        <v>21</v>
      </c>
      <c r="M12" s="157">
        <f>přehled!O18</f>
        <v>21</v>
      </c>
      <c r="N12" s="157">
        <f>přehled!P18</f>
        <v>0</v>
      </c>
      <c r="O12" s="210"/>
    </row>
    <row r="13" spans="2:15" s="34" customFormat="1" ht="13.5" thickBot="1">
      <c r="B13" s="41" t="s">
        <v>40</v>
      </c>
      <c r="C13" s="33" t="s">
        <v>16</v>
      </c>
      <c r="D13" s="132">
        <f>přehled!F19</f>
        <v>2.64</v>
      </c>
      <c r="E13" s="132">
        <f>přehled!G19</f>
        <v>2.45</v>
      </c>
      <c r="F13" s="132">
        <f>přehled!H19</f>
        <v>2.2</v>
      </c>
      <c r="G13" s="132">
        <f>přehled!I19</f>
        <v>2.28</v>
      </c>
      <c r="H13" s="132">
        <f>přehled!J19</f>
        <v>2.76</v>
      </c>
      <c r="I13" s="132">
        <f>přehled!K19</f>
        <v>2.79</v>
      </c>
      <c r="J13" s="132">
        <f>přehled!L19</f>
        <v>2.6</v>
      </c>
      <c r="K13" s="132">
        <f>přehled!M19</f>
        <v>2.31</v>
      </c>
      <c r="L13" s="132">
        <f>přehled!N19</f>
        <v>2.47</v>
      </c>
      <c r="M13" s="132">
        <f>přehled!O19</f>
        <v>2.24</v>
      </c>
      <c r="N13" s="132">
        <f>přehled!P19</f>
        <v>0</v>
      </c>
      <c r="O13" s="208"/>
    </row>
    <row r="14" ht="5.25" customHeight="1" thickBot="1" thickTop="1"/>
    <row r="15" spans="2:15" ht="14.25" thickBot="1" thickTop="1">
      <c r="B15" s="8" t="s">
        <v>39</v>
      </c>
      <c r="C15" s="9"/>
      <c r="D15" s="9"/>
      <c r="E15" s="9"/>
      <c r="F15" s="10" t="str">
        <f>přehled!S2</f>
        <v>Olší - odval VYDR (výtok z drenáže)</v>
      </c>
      <c r="G15" s="9"/>
      <c r="H15" s="9"/>
      <c r="I15" s="9"/>
      <c r="J15" s="9"/>
      <c r="K15" s="9"/>
      <c r="L15" s="9"/>
      <c r="M15" s="9"/>
      <c r="N15" s="9"/>
      <c r="O15" s="11"/>
    </row>
    <row r="16" spans="2:15" ht="13.5" thickTop="1">
      <c r="B16" s="12" t="s">
        <v>0</v>
      </c>
      <c r="C16" s="13"/>
      <c r="D16" s="138">
        <f>přehled!S4</f>
        <v>38266</v>
      </c>
      <c r="E16" s="138">
        <f>přehled!T4</f>
        <v>38321</v>
      </c>
      <c r="F16" s="138">
        <f>přehled!U4</f>
        <v>38422</v>
      </c>
      <c r="G16" s="138">
        <f>přehled!V4</f>
        <v>38447</v>
      </c>
      <c r="H16" s="138">
        <f>přehled!W4</f>
        <v>38546</v>
      </c>
      <c r="I16" s="138">
        <f>přehled!X4</f>
        <v>38636</v>
      </c>
      <c r="J16" s="138">
        <f>přehled!Y4</f>
        <v>38729</v>
      </c>
      <c r="K16" s="138">
        <f>přehled!Z4</f>
        <v>38839</v>
      </c>
      <c r="L16" s="138">
        <f>přehled!AA4</f>
        <v>38910</v>
      </c>
      <c r="M16" s="138">
        <f>přehled!AB4</f>
        <v>39000</v>
      </c>
      <c r="N16" s="138">
        <f>přehled!AC4</f>
        <v>0</v>
      </c>
      <c r="O16" s="202"/>
    </row>
    <row r="17" spans="2:15" s="46" customFormat="1" ht="12.75">
      <c r="B17" s="44" t="s">
        <v>38</v>
      </c>
      <c r="C17" s="45" t="s">
        <v>33</v>
      </c>
      <c r="D17" s="128">
        <f>přehled!S10</f>
        <v>0</v>
      </c>
      <c r="E17" s="128">
        <f>přehled!T10</f>
        <v>195</v>
      </c>
      <c r="F17" s="128">
        <f>přehled!U10</f>
        <v>246</v>
      </c>
      <c r="G17" s="128">
        <f>přehled!V10</f>
        <v>336</v>
      </c>
      <c r="H17" s="128">
        <f>přehled!W10</f>
        <v>331</v>
      </c>
      <c r="I17" s="128">
        <f>přehled!X10</f>
        <v>380</v>
      </c>
      <c r="J17" s="128">
        <f>přehled!Y10</f>
        <v>461</v>
      </c>
      <c r="K17" s="128">
        <f>přehled!Z10</f>
        <v>395.7</v>
      </c>
      <c r="L17" s="128">
        <f>přehled!AA10</f>
        <v>185</v>
      </c>
      <c r="M17" s="128">
        <f>přehled!AB10</f>
        <v>314</v>
      </c>
      <c r="N17" s="128">
        <f>přehled!AC10</f>
        <v>0</v>
      </c>
      <c r="O17" s="203"/>
    </row>
    <row r="18" spans="2:15" s="5" customFormat="1" ht="14.25">
      <c r="B18" s="35" t="s">
        <v>3</v>
      </c>
      <c r="C18" s="17"/>
      <c r="D18" s="120">
        <f>přehled!S11</f>
        <v>7.67</v>
      </c>
      <c r="E18" s="120">
        <f>přehled!T11</f>
        <v>7.62</v>
      </c>
      <c r="F18" s="120">
        <f>přehled!U11</f>
        <v>7.42</v>
      </c>
      <c r="G18" s="120">
        <f>přehled!V11</f>
        <v>7.63</v>
      </c>
      <c r="H18" s="120">
        <f>přehled!W11</f>
        <v>7.52</v>
      </c>
      <c r="I18" s="120">
        <f>přehled!X11</f>
        <v>7.84</v>
      </c>
      <c r="J18" s="120">
        <f>přehled!Y11</f>
        <v>7.8</v>
      </c>
      <c r="K18" s="120">
        <f>přehled!Z11</f>
        <v>7.34</v>
      </c>
      <c r="L18" s="120">
        <f>přehled!AA11</f>
        <v>7.65</v>
      </c>
      <c r="M18" s="120">
        <f>přehled!AB11</f>
        <v>7.64</v>
      </c>
      <c r="N18" s="120">
        <f>přehled!AC11</f>
        <v>0</v>
      </c>
      <c r="O18" s="198"/>
    </row>
    <row r="19" spans="2:15" s="4" customFormat="1" ht="12.75">
      <c r="B19" s="36" t="s">
        <v>4</v>
      </c>
      <c r="C19" s="19" t="s">
        <v>34</v>
      </c>
      <c r="D19" s="122">
        <f>přehled!S12</f>
        <v>1830</v>
      </c>
      <c r="E19" s="122">
        <f>přehled!T12</f>
        <v>1960</v>
      </c>
      <c r="F19" s="122">
        <f>přehled!U12</f>
        <v>1880</v>
      </c>
      <c r="G19" s="122">
        <f>přehled!V12</f>
        <v>1350</v>
      </c>
      <c r="H19" s="122">
        <f>přehled!W12</f>
        <v>1660</v>
      </c>
      <c r="I19" s="122">
        <f>přehled!X12</f>
        <v>1900</v>
      </c>
      <c r="J19" s="122">
        <f>přehled!Y12</f>
        <v>1880</v>
      </c>
      <c r="K19" s="122">
        <f>přehled!Z12</f>
        <v>1280</v>
      </c>
      <c r="L19" s="122">
        <f>přehled!AA12</f>
        <v>1790</v>
      </c>
      <c r="M19" s="122">
        <f>přehled!AB12</f>
        <v>1780</v>
      </c>
      <c r="N19" s="122">
        <f>přehled!AC12</f>
        <v>0</v>
      </c>
      <c r="O19" s="199"/>
    </row>
    <row r="20" spans="2:15" s="28" customFormat="1" ht="12.75">
      <c r="B20" s="37" t="s">
        <v>5</v>
      </c>
      <c r="C20" s="27" t="s">
        <v>15</v>
      </c>
      <c r="D20" s="129">
        <f>přehled!S13</f>
        <v>7.39</v>
      </c>
      <c r="E20" s="129">
        <f>přehled!T13</f>
        <v>8.11</v>
      </c>
      <c r="F20" s="129">
        <f>přehled!U13</f>
        <v>7.25</v>
      </c>
      <c r="G20" s="129">
        <f>přehled!V13</f>
        <v>5.33</v>
      </c>
      <c r="H20" s="129">
        <f>přehled!W13</f>
        <v>7.26</v>
      </c>
      <c r="I20" s="129">
        <f>přehled!X13</f>
        <v>6.42</v>
      </c>
      <c r="J20" s="129">
        <f>přehled!Y13</f>
        <v>6.52</v>
      </c>
      <c r="K20" s="129">
        <f>přehled!Z13</f>
        <v>5.68</v>
      </c>
      <c r="L20" s="129">
        <f>přehled!AA13</f>
        <v>6</v>
      </c>
      <c r="M20" s="129">
        <f>přehled!AB13</f>
        <v>6.38</v>
      </c>
      <c r="N20" s="129">
        <f>přehled!AC13</f>
        <v>0</v>
      </c>
      <c r="O20" s="204"/>
    </row>
    <row r="21" spans="2:15" s="30" customFormat="1" ht="12.75">
      <c r="B21" s="38" t="s">
        <v>6</v>
      </c>
      <c r="C21" s="29" t="s">
        <v>15</v>
      </c>
      <c r="D21" s="130">
        <f>přehled!S14</f>
        <v>0.5</v>
      </c>
      <c r="E21" s="130">
        <f>přehled!T14</f>
        <v>0.2</v>
      </c>
      <c r="F21" s="130">
        <f>přehled!U14</f>
        <v>0.4</v>
      </c>
      <c r="G21" s="130">
        <f>přehled!V14</f>
        <v>0.3</v>
      </c>
      <c r="H21" s="130">
        <f>přehled!W14</f>
        <v>0.3</v>
      </c>
      <c r="I21" s="130">
        <f>přehled!X14</f>
        <v>0.3</v>
      </c>
      <c r="J21" s="130">
        <f>přehled!Y14</f>
        <v>0.3</v>
      </c>
      <c r="K21" s="130">
        <f>přehled!Z14</f>
        <v>0.3</v>
      </c>
      <c r="L21" s="130">
        <f>přehled!AA14</f>
        <v>0.25</v>
      </c>
      <c r="M21" s="130">
        <f>přehled!AB14</f>
        <v>0.2</v>
      </c>
      <c r="N21" s="130">
        <f>přehled!AC14</f>
        <v>0</v>
      </c>
      <c r="O21" s="205"/>
    </row>
    <row r="22" spans="2:15" s="32" customFormat="1" ht="12.75">
      <c r="B22" s="39" t="s">
        <v>7</v>
      </c>
      <c r="C22" s="31" t="s">
        <v>15</v>
      </c>
      <c r="D22" s="131">
        <f>přehled!S15</f>
        <v>2.4</v>
      </c>
      <c r="E22" s="131">
        <f>přehled!T15</f>
        <v>2.1</v>
      </c>
      <c r="F22" s="131">
        <f>přehled!U15</f>
        <v>1.8</v>
      </c>
      <c r="G22" s="131">
        <f>přehled!V15</f>
        <v>1.4</v>
      </c>
      <c r="H22" s="131">
        <f>přehled!W15</f>
        <v>2.1</v>
      </c>
      <c r="I22" s="131">
        <f>přehled!X15</f>
        <v>2.3</v>
      </c>
      <c r="J22" s="131">
        <f>přehled!Y15</f>
        <v>2.2</v>
      </c>
      <c r="K22" s="131">
        <f>přehled!Z15</f>
        <v>1.2</v>
      </c>
      <c r="L22" s="131">
        <f>přehled!AA15</f>
        <v>1.79</v>
      </c>
      <c r="M22" s="131">
        <f>přehled!AB15</f>
        <v>2.1</v>
      </c>
      <c r="N22" s="131">
        <f>přehled!AC15</f>
        <v>0</v>
      </c>
      <c r="O22" s="206"/>
    </row>
    <row r="23" spans="2:15" s="6" customFormat="1" ht="12.75">
      <c r="B23" s="40" t="s">
        <v>8</v>
      </c>
      <c r="C23" s="21" t="s">
        <v>16</v>
      </c>
      <c r="D23" s="124">
        <f>přehled!S16</f>
        <v>1550</v>
      </c>
      <c r="E23" s="124">
        <f>přehled!T16</f>
        <v>1600</v>
      </c>
      <c r="F23" s="124">
        <f>přehled!U16</f>
        <v>1510</v>
      </c>
      <c r="G23" s="124">
        <f>přehled!V16</f>
        <v>1010</v>
      </c>
      <c r="H23" s="124">
        <f>přehled!W16</f>
        <v>1390</v>
      </c>
      <c r="I23" s="124">
        <f>přehled!X16</f>
        <v>1310</v>
      </c>
      <c r="J23" s="124">
        <f>přehled!Y16</f>
        <v>1270</v>
      </c>
      <c r="K23" s="124">
        <f>přehled!Z16</f>
        <v>977</v>
      </c>
      <c r="L23" s="124">
        <f>přehled!AA16</f>
        <v>1320</v>
      </c>
      <c r="M23" s="124">
        <f>přehled!AB16</f>
        <v>1410</v>
      </c>
      <c r="N23" s="124">
        <f>přehled!AC16</f>
        <v>0</v>
      </c>
      <c r="O23" s="200"/>
    </row>
    <row r="24" spans="2:15" s="6" customFormat="1" ht="12.75">
      <c r="B24" s="211" t="s">
        <v>66</v>
      </c>
      <c r="C24" s="213" t="s">
        <v>16</v>
      </c>
      <c r="D24" s="158">
        <f>přehled!S17</f>
        <v>0</v>
      </c>
      <c r="E24" s="158">
        <f>přehled!T17</f>
        <v>0</v>
      </c>
      <c r="F24" s="158">
        <f>přehled!U17</f>
        <v>0</v>
      </c>
      <c r="G24" s="158">
        <f>přehled!V17</f>
        <v>0</v>
      </c>
      <c r="H24" s="158">
        <f>přehled!W17</f>
        <v>0</v>
      </c>
      <c r="I24" s="158">
        <f>přehled!X17</f>
        <v>0</v>
      </c>
      <c r="J24" s="158">
        <f>přehled!Y17</f>
        <v>0</v>
      </c>
      <c r="K24" s="158">
        <f>přehled!Z17</f>
        <v>0</v>
      </c>
      <c r="L24" s="158">
        <f>přehled!AA17</f>
        <v>0</v>
      </c>
      <c r="M24" s="158">
        <f>přehled!AB17</f>
        <v>0</v>
      </c>
      <c r="N24" s="158">
        <f>přehled!AC17</f>
        <v>0</v>
      </c>
      <c r="O24" s="207"/>
    </row>
    <row r="25" spans="2:15" s="6" customFormat="1" ht="15.75">
      <c r="B25" s="212" t="s">
        <v>68</v>
      </c>
      <c r="C25" s="154" t="s">
        <v>16</v>
      </c>
      <c r="D25" s="157">
        <f>přehled!S18</f>
        <v>0</v>
      </c>
      <c r="E25" s="157">
        <f>přehled!T18</f>
        <v>0</v>
      </c>
      <c r="F25" s="157">
        <f>přehled!U18</f>
        <v>0</v>
      </c>
      <c r="G25" s="157">
        <f>přehled!V18</f>
        <v>0</v>
      </c>
      <c r="H25" s="157">
        <f>přehled!W18</f>
        <v>0</v>
      </c>
      <c r="I25" s="157">
        <f>přehled!X18</f>
        <v>0</v>
      </c>
      <c r="J25" s="157">
        <f>přehled!Y18</f>
        <v>0</v>
      </c>
      <c r="K25" s="157">
        <f>přehled!Z18</f>
        <v>0</v>
      </c>
      <c r="L25" s="157">
        <f>přehled!AA18</f>
        <v>0</v>
      </c>
      <c r="M25" s="157">
        <f>přehled!AB18</f>
        <v>0</v>
      </c>
      <c r="N25" s="157">
        <f>přehled!AC18</f>
        <v>0</v>
      </c>
      <c r="O25" s="207"/>
    </row>
    <row r="26" spans="2:15" s="34" customFormat="1" ht="13.5" thickBot="1">
      <c r="B26" s="41" t="s">
        <v>40</v>
      </c>
      <c r="C26" s="33" t="s">
        <v>16</v>
      </c>
      <c r="D26" s="132">
        <f>přehled!S19</f>
        <v>1.28</v>
      </c>
      <c r="E26" s="132">
        <f>přehled!T19</f>
        <v>1.47</v>
      </c>
      <c r="F26" s="132">
        <f>přehled!U19</f>
        <v>1.43</v>
      </c>
      <c r="G26" s="132">
        <f>přehled!V19</f>
        <v>1.8</v>
      </c>
      <c r="H26" s="132">
        <f>přehled!W19</f>
        <v>1.66</v>
      </c>
      <c r="I26" s="132">
        <f>přehled!X19</f>
        <v>1.52</v>
      </c>
      <c r="J26" s="132">
        <f>přehled!Y19</f>
        <v>1.42</v>
      </c>
      <c r="K26" s="132">
        <f>přehled!Z19</f>
        <v>1.86</v>
      </c>
      <c r="L26" s="132">
        <f>přehled!AA19</f>
        <v>1.4</v>
      </c>
      <c r="M26" s="132">
        <f>přehled!AB19</f>
        <v>1.28</v>
      </c>
      <c r="N26" s="132">
        <f>přehled!AC19</f>
        <v>0</v>
      </c>
      <c r="O26" s="208"/>
    </row>
    <row r="27" ht="13.5" thickTop="1"/>
  </sheetData>
  <printOptions/>
  <pageMargins left="0.75" right="0.75" top="1" bottom="1" header="0.5" footer="0.5"/>
  <pageSetup fitToHeight="1" fitToWidth="1" horizontalDpi="300" verticalDpi="300" orientation="landscape" paperSize="9" scale="4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6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421875" style="0" customWidth="1"/>
    <col min="3" max="3" width="6.28125" style="0" customWidth="1"/>
    <col min="4" max="13" width="11.140625" style="0" customWidth="1"/>
  </cols>
  <sheetData>
    <row r="1" ht="11.25" customHeight="1" thickBot="1"/>
    <row r="2" spans="2:14" ht="14.25" thickBot="1" thickTop="1">
      <c r="B2" s="8" t="s">
        <v>61</v>
      </c>
      <c r="C2" s="9"/>
      <c r="D2" s="9"/>
      <c r="E2" s="9"/>
      <c r="F2" s="10" t="str">
        <f>přehled!F2</f>
        <v>Olší - 3 - VK</v>
      </c>
      <c r="G2" s="9"/>
      <c r="H2" s="9"/>
      <c r="I2" s="9"/>
      <c r="J2" s="9"/>
      <c r="K2" s="9"/>
      <c r="L2" s="9"/>
      <c r="M2" s="9"/>
      <c r="N2" s="11"/>
    </row>
    <row r="3" spans="2:14" ht="13.5" thickTop="1">
      <c r="B3" s="12" t="s">
        <v>0</v>
      </c>
      <c r="C3" s="13"/>
      <c r="D3" s="117">
        <f>přehled!F4</f>
        <v>38266</v>
      </c>
      <c r="E3" s="117">
        <f>přehled!G4</f>
        <v>38321</v>
      </c>
      <c r="F3" s="117">
        <f>přehled!H4</f>
        <v>38422</v>
      </c>
      <c r="G3" s="117">
        <f>přehled!I4</f>
        <v>38447</v>
      </c>
      <c r="H3" s="117">
        <f>přehled!J4</f>
        <v>38546</v>
      </c>
      <c r="I3" s="117">
        <f>přehled!K4</f>
        <v>38636</v>
      </c>
      <c r="J3" s="117">
        <f>přehled!L4</f>
        <v>38729</v>
      </c>
      <c r="K3" s="117">
        <f>přehled!M4</f>
        <v>38839</v>
      </c>
      <c r="L3" s="117">
        <f>přehled!N4</f>
        <v>38910</v>
      </c>
      <c r="M3" s="117">
        <f>přehled!O4</f>
        <v>39000</v>
      </c>
      <c r="N3" s="196">
        <f>přehled!P4</f>
        <v>0</v>
      </c>
    </row>
    <row r="4" spans="2:14" s="46" customFormat="1" ht="12.75">
      <c r="B4" s="44" t="s">
        <v>9</v>
      </c>
      <c r="C4" s="45" t="s">
        <v>16</v>
      </c>
      <c r="D4" s="128">
        <f>přehled!F20</f>
        <v>39.7</v>
      </c>
      <c r="E4" s="128">
        <f>přehled!G20</f>
        <v>30.9</v>
      </c>
      <c r="F4" s="128">
        <f>přehled!H20</f>
        <v>34.9</v>
      </c>
      <c r="G4" s="128">
        <f>přehled!I20</f>
        <v>81.9</v>
      </c>
      <c r="H4" s="128">
        <f>přehled!J20</f>
        <v>55.9</v>
      </c>
      <c r="I4" s="128">
        <f>přehled!K20</f>
        <v>26.2</v>
      </c>
      <c r="J4" s="128">
        <f>přehled!L20</f>
        <v>29.6</v>
      </c>
      <c r="K4" s="128">
        <f>přehled!M20</f>
        <v>72.8</v>
      </c>
      <c r="L4" s="128">
        <f>přehled!N20</f>
        <v>30.8</v>
      </c>
      <c r="M4" s="128">
        <f>přehled!O20</f>
        <v>28.7</v>
      </c>
      <c r="N4" s="203">
        <f>přehled!P20</f>
        <v>0</v>
      </c>
    </row>
    <row r="5" spans="2:14" s="5" customFormat="1" ht="12.75">
      <c r="B5" s="48" t="s">
        <v>10</v>
      </c>
      <c r="C5" s="47" t="s">
        <v>16</v>
      </c>
      <c r="D5" s="120">
        <f>přehled!F21</f>
        <v>12</v>
      </c>
      <c r="E5" s="120">
        <f>přehled!G21</f>
        <v>13</v>
      </c>
      <c r="F5" s="120">
        <f>přehled!H21</f>
        <v>13</v>
      </c>
      <c r="G5" s="120">
        <f>přehled!I21</f>
        <v>14</v>
      </c>
      <c r="H5" s="120">
        <f>přehled!J21</f>
        <v>15</v>
      </c>
      <c r="I5" s="120">
        <f>přehled!K21</f>
        <v>11</v>
      </c>
      <c r="J5" s="120">
        <f>přehled!L21</f>
        <v>10</v>
      </c>
      <c r="K5" s="120">
        <f>přehled!M21</f>
        <v>13</v>
      </c>
      <c r="L5" s="120">
        <f>přehled!N21</f>
        <v>11</v>
      </c>
      <c r="M5" s="120">
        <f>přehled!O21</f>
        <v>11</v>
      </c>
      <c r="N5" s="198">
        <f>přehled!P21</f>
        <v>0</v>
      </c>
    </row>
    <row r="6" spans="2:14" s="4" customFormat="1" ht="12.75">
      <c r="B6" s="49" t="s">
        <v>11</v>
      </c>
      <c r="C6" s="19" t="s">
        <v>16</v>
      </c>
      <c r="D6" s="122">
        <f>přehled!F22</f>
        <v>512</v>
      </c>
      <c r="E6" s="122">
        <f>přehled!G22</f>
        <v>460</v>
      </c>
      <c r="F6" s="122">
        <f>přehled!H22</f>
        <v>534</v>
      </c>
      <c r="G6" s="122">
        <f>přehled!I22</f>
        <v>325</v>
      </c>
      <c r="H6" s="122">
        <f>přehled!J22</f>
        <v>491</v>
      </c>
      <c r="I6" s="122">
        <f>přehled!K22</f>
        <v>450</v>
      </c>
      <c r="J6" s="122">
        <f>přehled!L22</f>
        <v>481</v>
      </c>
      <c r="K6" s="122">
        <f>přehled!M22</f>
        <v>384</v>
      </c>
      <c r="L6" s="122">
        <f>přehled!N22</f>
        <v>480</v>
      </c>
      <c r="M6" s="122">
        <f>přehled!O22</f>
        <v>467</v>
      </c>
      <c r="N6" s="199">
        <f>přehled!P22</f>
        <v>0</v>
      </c>
    </row>
    <row r="7" spans="2:14" s="28" customFormat="1" ht="12.75">
      <c r="B7" s="50" t="s">
        <v>12</v>
      </c>
      <c r="C7" s="27" t="s">
        <v>16</v>
      </c>
      <c r="D7" s="129">
        <f>přehled!F23</f>
        <v>122</v>
      </c>
      <c r="E7" s="129">
        <f>přehled!G23</f>
        <v>130</v>
      </c>
      <c r="F7" s="129">
        <f>přehled!H23</f>
        <v>112</v>
      </c>
      <c r="G7" s="129">
        <f>přehled!I23</f>
        <v>127</v>
      </c>
      <c r="H7" s="129">
        <f>přehled!J23</f>
        <v>133</v>
      </c>
      <c r="I7" s="129">
        <f>přehled!K23</f>
        <v>108</v>
      </c>
      <c r="J7" s="129">
        <f>přehled!L23</f>
        <v>111</v>
      </c>
      <c r="K7" s="129">
        <f>přehled!M23</f>
        <v>127</v>
      </c>
      <c r="L7" s="129">
        <f>přehled!N23</f>
        <v>99.2</v>
      </c>
      <c r="M7" s="129">
        <f>přehled!O23</f>
        <v>103</v>
      </c>
      <c r="N7" s="204">
        <f>přehled!P23</f>
        <v>0</v>
      </c>
    </row>
    <row r="8" spans="2:14" s="30" customFormat="1" ht="12.75">
      <c r="B8" s="51" t="s">
        <v>13</v>
      </c>
      <c r="C8" s="29" t="s">
        <v>16</v>
      </c>
      <c r="D8" s="130">
        <f>přehled!F24</f>
        <v>2.97</v>
      </c>
      <c r="E8" s="130">
        <f>přehled!G24</f>
        <v>3.27</v>
      </c>
      <c r="F8" s="130">
        <f>přehled!H24</f>
        <v>2.68</v>
      </c>
      <c r="G8" s="130">
        <f>přehled!I24</f>
        <v>0.65</v>
      </c>
      <c r="H8" s="130">
        <f>přehled!J24</f>
        <v>2.55</v>
      </c>
      <c r="I8" s="130">
        <f>přehled!K24</f>
        <v>5.22</v>
      </c>
      <c r="J8" s="130">
        <f>přehled!L24</f>
        <v>2.87</v>
      </c>
      <c r="K8" s="130">
        <f>přehled!M24</f>
        <v>0.997</v>
      </c>
      <c r="L8" s="130">
        <f>přehled!N24</f>
        <v>2.47</v>
      </c>
      <c r="M8" s="130">
        <f>přehled!O24</f>
        <v>2.39</v>
      </c>
      <c r="N8" s="205">
        <f>přehled!P24</f>
        <v>0</v>
      </c>
    </row>
    <row r="9" spans="2:14" s="30" customFormat="1" ht="14.25">
      <c r="B9" s="152" t="s">
        <v>72</v>
      </c>
      <c r="C9" s="148" t="s">
        <v>16</v>
      </c>
      <c r="D9" s="155">
        <f>přehled!F25</f>
        <v>0</v>
      </c>
      <c r="E9" s="155">
        <f>přehled!G25</f>
        <v>0</v>
      </c>
      <c r="F9" s="155">
        <f>přehled!H25</f>
        <v>0</v>
      </c>
      <c r="G9" s="155">
        <f>přehled!I25</f>
        <v>0</v>
      </c>
      <c r="H9" s="155">
        <f>přehled!J25</f>
        <v>0</v>
      </c>
      <c r="I9" s="155">
        <f>přehled!K25</f>
        <v>0</v>
      </c>
      <c r="J9" s="155">
        <f>přehled!L25</f>
        <v>1.9</v>
      </c>
      <c r="K9" s="155">
        <f>přehled!M25</f>
        <v>1</v>
      </c>
      <c r="L9" s="155">
        <f>přehled!N25</f>
        <v>2.47</v>
      </c>
      <c r="M9" s="155">
        <f>přehled!O25</f>
        <v>1.5</v>
      </c>
      <c r="N9" s="214">
        <f>přehled!P25</f>
        <v>0</v>
      </c>
    </row>
    <row r="10" spans="2:14" s="32" customFormat="1" ht="12.75">
      <c r="B10" s="52" t="s">
        <v>14</v>
      </c>
      <c r="C10" s="31" t="s">
        <v>16</v>
      </c>
      <c r="D10" s="131">
        <f>přehled!F26</f>
        <v>11.8</v>
      </c>
      <c r="E10" s="131">
        <f>přehled!G26</f>
        <v>10.3</v>
      </c>
      <c r="F10" s="131">
        <f>přehled!H26</f>
        <v>10.7</v>
      </c>
      <c r="G10" s="131">
        <f>přehled!I26</f>
        <v>2.58</v>
      </c>
      <c r="H10" s="131">
        <f>přehled!J26</f>
        <v>31.1</v>
      </c>
      <c r="I10" s="131">
        <f>přehled!K26</f>
        <v>66.6</v>
      </c>
      <c r="J10" s="131">
        <f>přehled!L26</f>
        <v>24.1</v>
      </c>
      <c r="K10" s="131">
        <f>přehled!M26</f>
        <v>3.83</v>
      </c>
      <c r="L10" s="131">
        <f>přehled!N26</f>
        <v>9.61</v>
      </c>
      <c r="M10" s="131">
        <f>přehled!O26</f>
        <v>9.42</v>
      </c>
      <c r="N10" s="206">
        <f>přehled!P26</f>
        <v>0</v>
      </c>
    </row>
    <row r="11" spans="2:14" s="32" customFormat="1" ht="14.25">
      <c r="B11" s="153" t="s">
        <v>71</v>
      </c>
      <c r="C11" s="154" t="s">
        <v>16</v>
      </c>
      <c r="D11" s="156">
        <f>přehled!F27</f>
        <v>0</v>
      </c>
      <c r="E11" s="156">
        <f>přehled!G27</f>
        <v>0</v>
      </c>
      <c r="F11" s="156">
        <f>přehled!H27</f>
        <v>0</v>
      </c>
      <c r="G11" s="156">
        <f>přehled!I27</f>
        <v>0</v>
      </c>
      <c r="H11" s="156">
        <f>přehled!J27</f>
        <v>0.8</v>
      </c>
      <c r="I11" s="156">
        <f>přehled!K27</f>
        <v>1.8</v>
      </c>
      <c r="J11" s="156">
        <f>přehled!L27</f>
        <v>0.7</v>
      </c>
      <c r="K11" s="156">
        <f>přehled!M27</f>
        <v>0</v>
      </c>
      <c r="L11" s="156">
        <f>přehled!N27</f>
        <v>0</v>
      </c>
      <c r="M11" s="156">
        <f>přehled!O27</f>
        <v>0.7</v>
      </c>
      <c r="N11" s="215">
        <f>přehled!P27</f>
        <v>0</v>
      </c>
    </row>
    <row r="12" spans="2:14" s="6" customFormat="1" ht="15" thickBot="1">
      <c r="B12" s="42" t="s">
        <v>41</v>
      </c>
      <c r="C12" s="43" t="s">
        <v>16</v>
      </c>
      <c r="D12" s="133">
        <f>přehled!F28</f>
        <v>0.06</v>
      </c>
      <c r="E12" s="133">
        <f>přehled!G28</f>
        <v>0.05</v>
      </c>
      <c r="F12" s="133">
        <f>přehled!H28</f>
        <v>0.05</v>
      </c>
      <c r="G12" s="133">
        <f>přehled!I28</f>
        <v>0.05</v>
      </c>
      <c r="H12" s="133">
        <f>přehled!J28</f>
        <v>0.05</v>
      </c>
      <c r="I12" s="133">
        <f>přehled!K28</f>
        <v>0.05</v>
      </c>
      <c r="J12" s="133">
        <f>přehled!L28</f>
        <v>0.05</v>
      </c>
      <c r="K12" s="133">
        <f>přehled!M28</f>
        <v>0.05</v>
      </c>
      <c r="L12" s="133">
        <f>přehled!N28</f>
        <v>0.5</v>
      </c>
      <c r="M12" s="133">
        <f>přehled!O28</f>
        <v>0.5</v>
      </c>
      <c r="N12" s="216">
        <f>přehled!P28</f>
        <v>0</v>
      </c>
    </row>
    <row r="13" spans="2:14" s="6" customFormat="1" ht="6.75" customHeight="1" thickBot="1" thickTop="1">
      <c r="B13" s="63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4" s="6" customFormat="1" ht="14.25" thickBot="1" thickTop="1">
      <c r="B14" s="8" t="s">
        <v>61</v>
      </c>
      <c r="C14" s="9"/>
      <c r="D14" s="9"/>
      <c r="E14" s="9"/>
      <c r="F14" s="10" t="str">
        <f>přehled!S2</f>
        <v>Olší - odval VYDR (výtok z drenáže)</v>
      </c>
      <c r="G14" s="9"/>
      <c r="H14" s="9"/>
      <c r="I14" s="9"/>
      <c r="J14" s="9"/>
      <c r="K14" s="9"/>
      <c r="L14" s="9"/>
      <c r="M14" s="9"/>
      <c r="N14" s="11"/>
    </row>
    <row r="15" spans="2:14" s="6" customFormat="1" ht="13.5" thickTop="1">
      <c r="B15" s="12" t="s">
        <v>0</v>
      </c>
      <c r="C15" s="13"/>
      <c r="D15" s="117">
        <f>přehled!S4</f>
        <v>38266</v>
      </c>
      <c r="E15" s="117">
        <f>přehled!T4</f>
        <v>38321</v>
      </c>
      <c r="F15" s="117">
        <f>přehled!U4</f>
        <v>38422</v>
      </c>
      <c r="G15" s="117">
        <f>přehled!V4</f>
        <v>38447</v>
      </c>
      <c r="H15" s="117">
        <f>přehled!W4</f>
        <v>38546</v>
      </c>
      <c r="I15" s="117">
        <f>přehled!X4</f>
        <v>38636</v>
      </c>
      <c r="J15" s="117">
        <f>přehled!Y4</f>
        <v>38729</v>
      </c>
      <c r="K15" s="117">
        <f>přehled!Z4</f>
        <v>38839</v>
      </c>
      <c r="L15" s="117">
        <f>přehled!AA4</f>
        <v>38910</v>
      </c>
      <c r="M15" s="117">
        <f>přehled!AB4</f>
        <v>39000</v>
      </c>
      <c r="N15" s="196">
        <f>přehled!AC4</f>
        <v>0</v>
      </c>
    </row>
    <row r="16" spans="2:14" ht="12.75">
      <c r="B16" s="44" t="s">
        <v>9</v>
      </c>
      <c r="C16" s="45" t="s">
        <v>16</v>
      </c>
      <c r="D16" s="128">
        <f>přehled!S20</f>
        <v>179</v>
      </c>
      <c r="E16" s="128">
        <f>přehled!T20</f>
        <v>154</v>
      </c>
      <c r="F16" s="128">
        <f>přehled!U20</f>
        <v>144</v>
      </c>
      <c r="G16" s="128">
        <f>přehled!V20</f>
        <v>79.5</v>
      </c>
      <c r="H16" s="128">
        <f>přehled!W20</f>
        <v>114</v>
      </c>
      <c r="I16" s="128">
        <f>přehled!X20</f>
        <v>158</v>
      </c>
      <c r="J16" s="128">
        <f>přehled!Y20</f>
        <v>162</v>
      </c>
      <c r="K16" s="128">
        <f>přehled!Z20</f>
        <v>54.5</v>
      </c>
      <c r="L16" s="128">
        <f>přehled!AA20</f>
        <v>124</v>
      </c>
      <c r="M16" s="128">
        <f>přehled!AB20</f>
        <v>141</v>
      </c>
      <c r="N16" s="203">
        <f>přehled!AC20</f>
        <v>0</v>
      </c>
    </row>
    <row r="17" spans="2:14" ht="12.75">
      <c r="B17" s="48" t="s">
        <v>10</v>
      </c>
      <c r="C17" s="47" t="s">
        <v>16</v>
      </c>
      <c r="D17" s="120">
        <f>přehled!S21</f>
        <v>7.4</v>
      </c>
      <c r="E17" s="120">
        <f>přehled!T21</f>
        <v>7.9</v>
      </c>
      <c r="F17" s="120">
        <f>přehled!U21</f>
        <v>7</v>
      </c>
      <c r="G17" s="120">
        <f>přehled!V21</f>
        <v>5.5</v>
      </c>
      <c r="H17" s="120">
        <f>přehled!W21</f>
        <v>6.3</v>
      </c>
      <c r="I17" s="120">
        <f>přehled!X21</f>
        <v>6.9</v>
      </c>
      <c r="J17" s="120">
        <f>přehled!Y21</f>
        <v>7</v>
      </c>
      <c r="K17" s="120">
        <f>přehled!Z21</f>
        <v>4.9</v>
      </c>
      <c r="L17" s="120">
        <f>přehled!AA21</f>
        <v>5.9</v>
      </c>
      <c r="M17" s="120">
        <f>přehled!AB21</f>
        <v>7</v>
      </c>
      <c r="N17" s="198">
        <f>přehled!AC21</f>
        <v>0</v>
      </c>
    </row>
    <row r="18" spans="2:14" ht="12.75">
      <c r="B18" s="49" t="s">
        <v>11</v>
      </c>
      <c r="C18" s="19" t="s">
        <v>16</v>
      </c>
      <c r="D18" s="122">
        <f>přehled!S22</f>
        <v>170</v>
      </c>
      <c r="E18" s="122">
        <f>přehled!T22</f>
        <v>197</v>
      </c>
      <c r="F18" s="122">
        <f>přehled!U22</f>
        <v>176</v>
      </c>
      <c r="G18" s="122">
        <f>přehled!V22</f>
        <v>138</v>
      </c>
      <c r="H18" s="122">
        <f>přehled!W22</f>
        <v>181</v>
      </c>
      <c r="I18" s="122">
        <f>přehled!X22</f>
        <v>136</v>
      </c>
      <c r="J18" s="122">
        <f>přehled!Y22</f>
        <v>139</v>
      </c>
      <c r="K18" s="122">
        <f>přehled!Z22</f>
        <v>167</v>
      </c>
      <c r="L18" s="122">
        <f>přehled!AA22</f>
        <v>139</v>
      </c>
      <c r="M18" s="122">
        <f>přehled!AB22</f>
        <v>142</v>
      </c>
      <c r="N18" s="199">
        <f>přehled!AC22</f>
        <v>0</v>
      </c>
    </row>
    <row r="19" spans="2:14" ht="12.75">
      <c r="B19" s="50" t="s">
        <v>12</v>
      </c>
      <c r="C19" s="27" t="s">
        <v>16</v>
      </c>
      <c r="D19" s="129">
        <f>přehled!S23</f>
        <v>76.6</v>
      </c>
      <c r="E19" s="129">
        <f>přehled!T23</f>
        <v>77.8</v>
      </c>
      <c r="F19" s="129">
        <f>přehled!U23</f>
        <v>69.6</v>
      </c>
      <c r="G19" s="129">
        <f>přehled!V23</f>
        <v>45.7</v>
      </c>
      <c r="H19" s="129">
        <f>přehled!W23</f>
        <v>66.7</v>
      </c>
      <c r="I19" s="129">
        <f>přehled!X23</f>
        <v>73.4</v>
      </c>
      <c r="J19" s="129">
        <f>přehled!Y23</f>
        <v>73.8</v>
      </c>
      <c r="K19" s="129">
        <f>přehled!Z23</f>
        <v>36.7</v>
      </c>
      <c r="L19" s="129">
        <f>přehled!AA23</f>
        <v>61.9</v>
      </c>
      <c r="M19" s="129">
        <f>přehled!AB23</f>
        <v>69.1</v>
      </c>
      <c r="N19" s="204">
        <f>přehled!AC23</f>
        <v>0</v>
      </c>
    </row>
    <row r="20" spans="2:14" ht="12.75">
      <c r="B20" s="51" t="s">
        <v>13</v>
      </c>
      <c r="C20" s="29" t="s">
        <v>16</v>
      </c>
      <c r="D20" s="130">
        <f>přehled!S24</f>
        <v>0.14</v>
      </c>
      <c r="E20" s="130">
        <f>přehled!T24</f>
        <v>0.11</v>
      </c>
      <c r="F20" s="130">
        <f>přehled!U24</f>
        <v>0.14</v>
      </c>
      <c r="G20" s="130">
        <f>přehled!V24</f>
        <v>0.06</v>
      </c>
      <c r="H20" s="130">
        <f>přehled!W24</f>
        <v>0.15</v>
      </c>
      <c r="I20" s="130">
        <f>přehled!X24</f>
        <v>0.14</v>
      </c>
      <c r="J20" s="130">
        <f>přehled!Y24</f>
        <v>0.318</v>
      </c>
      <c r="K20" s="130">
        <f>přehled!Z24</f>
        <v>0.03</v>
      </c>
      <c r="L20" s="130">
        <f>přehled!AA24</f>
        <v>0.066</v>
      </c>
      <c r="M20" s="130">
        <f>přehled!AB24</f>
        <v>0.0649</v>
      </c>
      <c r="N20" s="205">
        <f>přehled!AC24</f>
        <v>0</v>
      </c>
    </row>
    <row r="21" spans="2:14" ht="14.25">
      <c r="B21" s="152" t="s">
        <v>72</v>
      </c>
      <c r="C21" s="148" t="s">
        <v>16</v>
      </c>
      <c r="D21" s="155">
        <f>přehled!S25</f>
        <v>0</v>
      </c>
      <c r="E21" s="155">
        <f>přehled!T25</f>
        <v>0</v>
      </c>
      <c r="F21" s="155">
        <f>přehled!U25</f>
        <v>0</v>
      </c>
      <c r="G21" s="155">
        <f>přehled!V25</f>
        <v>0</v>
      </c>
      <c r="H21" s="155">
        <f>přehled!W25</f>
        <v>0</v>
      </c>
      <c r="I21" s="155">
        <f>přehled!X25</f>
        <v>0</v>
      </c>
      <c r="J21" s="155">
        <f>přehled!Y25</f>
        <v>0</v>
      </c>
      <c r="K21" s="155">
        <f>přehled!Z25</f>
        <v>0</v>
      </c>
      <c r="L21" s="155">
        <f>přehled!AA25</f>
        <v>0</v>
      </c>
      <c r="M21" s="155">
        <f>přehled!AB25</f>
        <v>0</v>
      </c>
      <c r="N21" s="214">
        <f>přehled!AC25</f>
        <v>0</v>
      </c>
    </row>
    <row r="22" spans="2:14" ht="12.75">
      <c r="B22" s="52" t="s">
        <v>14</v>
      </c>
      <c r="C22" s="31" t="s">
        <v>16</v>
      </c>
      <c r="D22" s="131">
        <f>přehled!S26</f>
        <v>0.3</v>
      </c>
      <c r="E22" s="131">
        <f>přehled!T26</f>
        <v>0.08</v>
      </c>
      <c r="F22" s="131">
        <f>přehled!U26</f>
        <v>0.58</v>
      </c>
      <c r="G22" s="131">
        <f>přehled!V26</f>
        <v>0.33</v>
      </c>
      <c r="H22" s="131">
        <f>přehled!W26</f>
        <v>1.74</v>
      </c>
      <c r="I22" s="131">
        <f>přehled!X26</f>
        <v>1.64</v>
      </c>
      <c r="J22" s="131">
        <f>přehled!Y26</f>
        <v>3.06</v>
      </c>
      <c r="K22" s="131">
        <f>přehled!Z26</f>
        <v>0.27</v>
      </c>
      <c r="L22" s="131">
        <f>přehled!AA26</f>
        <v>0.24</v>
      </c>
      <c r="M22" s="131">
        <f>přehled!AB26</f>
        <v>0.252</v>
      </c>
      <c r="N22" s="206">
        <f>přehled!AC26</f>
        <v>0</v>
      </c>
    </row>
    <row r="23" spans="2:14" ht="14.25">
      <c r="B23" s="153" t="s">
        <v>71</v>
      </c>
      <c r="C23" s="154" t="s">
        <v>16</v>
      </c>
      <c r="D23" s="157">
        <f>přehled!S27</f>
        <v>0</v>
      </c>
      <c r="E23" s="157">
        <f>přehled!T27</f>
        <v>0</v>
      </c>
      <c r="F23" s="157">
        <f>přehled!U27</f>
        <v>0</v>
      </c>
      <c r="G23" s="157">
        <f>přehled!V27</f>
        <v>0</v>
      </c>
      <c r="H23" s="157">
        <f>přehled!W27</f>
        <v>0</v>
      </c>
      <c r="I23" s="157">
        <f>přehled!X27</f>
        <v>0</v>
      </c>
      <c r="J23" s="157">
        <f>přehled!Y27</f>
        <v>0</v>
      </c>
      <c r="K23" s="157">
        <f>přehled!Z27</f>
        <v>0</v>
      </c>
      <c r="L23" s="157">
        <f>přehled!AA27</f>
        <v>0</v>
      </c>
      <c r="M23" s="157">
        <f>přehled!AB27</f>
        <v>0</v>
      </c>
      <c r="N23" s="217">
        <f>přehled!AC27</f>
        <v>0</v>
      </c>
    </row>
    <row r="24" spans="2:14" ht="15" thickBot="1">
      <c r="B24" s="42" t="s">
        <v>41</v>
      </c>
      <c r="C24" s="43" t="s">
        <v>16</v>
      </c>
      <c r="D24" s="133">
        <f>přehled!S28</f>
        <v>0.05</v>
      </c>
      <c r="E24" s="133">
        <f>přehled!T28</f>
        <v>0.05</v>
      </c>
      <c r="F24" s="133">
        <f>přehled!U28</f>
        <v>0.05</v>
      </c>
      <c r="G24" s="133">
        <f>přehled!V28</f>
        <v>0.05</v>
      </c>
      <c r="H24" s="133">
        <f>přehled!W28</f>
        <v>0.05</v>
      </c>
      <c r="I24" s="133">
        <f>přehled!X28</f>
        <v>0.05</v>
      </c>
      <c r="J24" s="133">
        <f>přehled!Y28</f>
        <v>0.05</v>
      </c>
      <c r="K24" s="133">
        <f>přehled!Z28</f>
        <v>0.06</v>
      </c>
      <c r="L24" s="133">
        <f>přehled!AA28</f>
        <v>0.05</v>
      </c>
      <c r="M24" s="133">
        <f>přehled!AB28</f>
        <v>0.05</v>
      </c>
      <c r="N24" s="216">
        <f>přehled!AC28</f>
        <v>0</v>
      </c>
    </row>
    <row r="25" spans="2:13" ht="13.5" thickTop="1">
      <c r="B25" s="63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2:13" ht="12.75"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</row>
  </sheetData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8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421875" style="0" customWidth="1"/>
    <col min="3" max="3" width="6.28125" style="0" customWidth="1"/>
    <col min="4" max="13" width="11.28125" style="0" customWidth="1"/>
  </cols>
  <sheetData>
    <row r="1" ht="10.5" customHeight="1" thickBot="1"/>
    <row r="2" spans="2:16" ht="14.25" thickBot="1" thickTop="1">
      <c r="B2" s="8" t="s">
        <v>60</v>
      </c>
      <c r="C2" s="9"/>
      <c r="D2" s="9"/>
      <c r="E2" s="9"/>
      <c r="F2" s="10" t="str">
        <f>přehled!F2</f>
        <v>Olší - 3 - VK</v>
      </c>
      <c r="G2" s="9"/>
      <c r="H2" s="9"/>
      <c r="I2" s="9"/>
      <c r="J2" s="9"/>
      <c r="K2" s="9"/>
      <c r="L2" s="9"/>
      <c r="M2" s="9"/>
      <c r="N2" s="9"/>
      <c r="O2" s="9"/>
      <c r="P2" s="11"/>
    </row>
    <row r="3" spans="2:16" ht="13.5" thickTop="1">
      <c r="B3" s="12" t="s">
        <v>0</v>
      </c>
      <c r="C3" s="13"/>
      <c r="D3" s="117">
        <f>přehled!F4</f>
        <v>38266</v>
      </c>
      <c r="E3" s="117">
        <f>přehled!G4</f>
        <v>38321</v>
      </c>
      <c r="F3" s="117">
        <f>přehled!H4</f>
        <v>38422</v>
      </c>
      <c r="G3" s="117">
        <f>přehled!I4</f>
        <v>38447</v>
      </c>
      <c r="H3" s="117">
        <f>přehled!J4</f>
        <v>38546</v>
      </c>
      <c r="I3" s="117">
        <f>přehled!K4</f>
        <v>38636</v>
      </c>
      <c r="J3" s="117">
        <f>přehled!L4</f>
        <v>38729</v>
      </c>
      <c r="K3" s="117">
        <f>přehled!M4</f>
        <v>38839</v>
      </c>
      <c r="L3" s="117">
        <f>přehled!N4</f>
        <v>38910</v>
      </c>
      <c r="M3" s="117">
        <f>přehled!O4</f>
        <v>39000</v>
      </c>
      <c r="N3" s="117">
        <f>přehled!P4</f>
        <v>0</v>
      </c>
      <c r="O3" s="117">
        <f>přehled!Q4</f>
        <v>0</v>
      </c>
      <c r="P3" s="196">
        <f>přehled!R4</f>
        <v>0</v>
      </c>
    </row>
    <row r="4" spans="2:16" s="46" customFormat="1" ht="12.75">
      <c r="B4" s="44" t="s">
        <v>20</v>
      </c>
      <c r="C4" s="45" t="s">
        <v>16</v>
      </c>
      <c r="D4" s="128">
        <f>přehled!F29</f>
        <v>0</v>
      </c>
      <c r="E4" s="128">
        <f>přehled!G29</f>
        <v>0</v>
      </c>
      <c r="F4" s="128">
        <f>přehled!H29</f>
        <v>0</v>
      </c>
      <c r="G4" s="128">
        <f>přehled!I29</f>
        <v>0</v>
      </c>
      <c r="H4" s="128">
        <f>přehled!J29</f>
        <v>0</v>
      </c>
      <c r="I4" s="128">
        <f>přehled!K29</f>
        <v>0</v>
      </c>
      <c r="J4" s="128">
        <f>přehled!L29</f>
        <v>0</v>
      </c>
      <c r="K4" s="128">
        <f>přehled!M29</f>
        <v>0</v>
      </c>
      <c r="L4" s="128">
        <f>přehled!N29</f>
        <v>0</v>
      </c>
      <c r="M4" s="128">
        <f>přehled!O29</f>
        <v>0</v>
      </c>
      <c r="N4" s="128">
        <f>přehled!P29</f>
        <v>0</v>
      </c>
      <c r="O4" s="128">
        <f>přehled!Q29</f>
        <v>0</v>
      </c>
      <c r="P4" s="203">
        <f>přehled!R29</f>
        <v>0</v>
      </c>
    </row>
    <row r="5" spans="2:16" s="5" customFormat="1" ht="12.75">
      <c r="B5" s="48" t="s">
        <v>21</v>
      </c>
      <c r="C5" s="47" t="s">
        <v>16</v>
      </c>
      <c r="D5" s="120">
        <f>přehled!F30</f>
        <v>570</v>
      </c>
      <c r="E5" s="120">
        <f>přehled!G30</f>
        <v>594</v>
      </c>
      <c r="F5" s="120">
        <f>přehled!H30</f>
        <v>603</v>
      </c>
      <c r="G5" s="120">
        <f>přehled!I30</f>
        <v>402</v>
      </c>
      <c r="H5" s="120">
        <f>přehled!J30</f>
        <v>540</v>
      </c>
      <c r="I5" s="120">
        <f>přehled!K30</f>
        <v>604</v>
      </c>
      <c r="J5" s="120">
        <f>přehled!L30</f>
        <v>602</v>
      </c>
      <c r="K5" s="120">
        <f>přehled!M30</f>
        <v>442</v>
      </c>
      <c r="L5" s="120">
        <f>přehled!N30</f>
        <v>588</v>
      </c>
      <c r="M5" s="120">
        <f>přehled!O30</f>
        <v>552</v>
      </c>
      <c r="N5" s="120">
        <f>přehled!P30</f>
        <v>0</v>
      </c>
      <c r="O5" s="120">
        <f>přehled!Q30</f>
        <v>0</v>
      </c>
      <c r="P5" s="198">
        <f>přehled!R30</f>
        <v>0</v>
      </c>
    </row>
    <row r="6" spans="2:16" s="55" customFormat="1" ht="12.75">
      <c r="B6" s="53" t="s">
        <v>22</v>
      </c>
      <c r="C6" s="54" t="s">
        <v>16</v>
      </c>
      <c r="D6" s="134">
        <f>přehled!F31</f>
        <v>0</v>
      </c>
      <c r="E6" s="134">
        <f>přehled!G31</f>
        <v>0</v>
      </c>
      <c r="F6" s="134">
        <f>přehled!H31</f>
        <v>0</v>
      </c>
      <c r="G6" s="134">
        <f>přehled!I31</f>
        <v>0</v>
      </c>
      <c r="H6" s="134">
        <f>přehled!J31</f>
        <v>0</v>
      </c>
      <c r="I6" s="134">
        <f>přehled!K31</f>
        <v>0</v>
      </c>
      <c r="J6" s="134">
        <f>přehled!L31</f>
        <v>0</v>
      </c>
      <c r="K6" s="134">
        <f>přehled!M31</f>
        <v>0</v>
      </c>
      <c r="L6" s="134">
        <f>přehled!N31</f>
        <v>0</v>
      </c>
      <c r="M6" s="134">
        <f>přehled!O31</f>
        <v>0</v>
      </c>
      <c r="N6" s="134">
        <f>přehled!P31</f>
        <v>0</v>
      </c>
      <c r="O6" s="134">
        <f>přehled!Q31</f>
        <v>0</v>
      </c>
      <c r="P6" s="218">
        <f>přehled!R31</f>
        <v>0</v>
      </c>
    </row>
    <row r="7" spans="2:16" s="58" customFormat="1" ht="12.75">
      <c r="B7" s="56" t="s">
        <v>23</v>
      </c>
      <c r="C7" s="57" t="s">
        <v>16</v>
      </c>
      <c r="D7" s="135">
        <f>přehled!F32</f>
        <v>52.8</v>
      </c>
      <c r="E7" s="135">
        <f>přehled!G32</f>
        <v>37.8</v>
      </c>
      <c r="F7" s="135">
        <f>přehled!H32</f>
        <v>71.7</v>
      </c>
      <c r="G7" s="135">
        <f>přehled!I32</f>
        <v>35.6</v>
      </c>
      <c r="H7" s="135">
        <f>přehled!J32</f>
        <v>51</v>
      </c>
      <c r="I7" s="135">
        <f>přehled!K32</f>
        <v>86.7</v>
      </c>
      <c r="J7" s="135">
        <f>přehled!L32</f>
        <v>106</v>
      </c>
      <c r="K7" s="135">
        <f>přehled!M32</f>
        <v>50.2</v>
      </c>
      <c r="L7" s="135">
        <f>přehled!N32</f>
        <v>69.1</v>
      </c>
      <c r="M7" s="135">
        <f>přehled!O32</f>
        <v>62</v>
      </c>
      <c r="N7" s="135">
        <f>přehled!P32</f>
        <v>0</v>
      </c>
      <c r="O7" s="135">
        <f>přehled!Q32</f>
        <v>0</v>
      </c>
      <c r="P7" s="219">
        <f>přehled!R32</f>
        <v>0</v>
      </c>
    </row>
    <row r="8" spans="2:16" s="26" customFormat="1" ht="12.75">
      <c r="B8" s="59" t="s">
        <v>24</v>
      </c>
      <c r="C8" s="25" t="s">
        <v>16</v>
      </c>
      <c r="D8" s="136">
        <f>přehled!F33</f>
        <v>16.2</v>
      </c>
      <c r="E8" s="136">
        <f>přehled!G33</f>
        <v>15.3</v>
      </c>
      <c r="F8" s="136">
        <f>přehled!H33</f>
        <v>12</v>
      </c>
      <c r="G8" s="136">
        <f>přehled!I33</f>
        <v>8</v>
      </c>
      <c r="H8" s="136">
        <f>přehled!J33</f>
        <v>14.6</v>
      </c>
      <c r="I8" s="136">
        <f>přehled!K33</f>
        <v>18.9</v>
      </c>
      <c r="J8" s="136">
        <f>přehled!L33</f>
        <v>14.8</v>
      </c>
      <c r="K8" s="136">
        <f>přehled!M33</f>
        <v>8.9</v>
      </c>
      <c r="L8" s="136">
        <f>přehled!N33</f>
        <v>14.9</v>
      </c>
      <c r="M8" s="136">
        <f>přehled!O33</f>
        <v>15.2</v>
      </c>
      <c r="N8" s="136">
        <f>přehled!P33</f>
        <v>0</v>
      </c>
      <c r="O8" s="136">
        <f>přehled!Q33</f>
        <v>0</v>
      </c>
      <c r="P8" s="220">
        <f>přehled!R33</f>
        <v>0</v>
      </c>
    </row>
    <row r="9" spans="2:16" s="62" customFormat="1" ht="12.75">
      <c r="B9" s="60" t="s">
        <v>25</v>
      </c>
      <c r="C9" s="61" t="s">
        <v>16</v>
      </c>
      <c r="D9" s="137">
        <f>přehled!F34</f>
        <v>0.05</v>
      </c>
      <c r="E9" s="137">
        <f>přehled!G34</f>
        <v>0.05</v>
      </c>
      <c r="F9" s="137">
        <f>přehled!H34</f>
        <v>0.05</v>
      </c>
      <c r="G9" s="137">
        <f>přehled!I34</f>
        <v>0.05</v>
      </c>
      <c r="H9" s="137">
        <f>přehled!J34</f>
        <v>0.08</v>
      </c>
      <c r="I9" s="137">
        <f>přehled!K34</f>
        <v>0.05</v>
      </c>
      <c r="J9" s="137">
        <f>přehled!L34</f>
        <v>0.05</v>
      </c>
      <c r="K9" s="137">
        <f>přehled!M34</f>
        <v>0.05</v>
      </c>
      <c r="L9" s="137">
        <f>přehled!N34</f>
        <v>0.05</v>
      </c>
      <c r="M9" s="137">
        <f>přehled!O34</f>
        <v>0.05</v>
      </c>
      <c r="N9" s="137">
        <f>přehled!P34</f>
        <v>0</v>
      </c>
      <c r="O9" s="137">
        <f>přehled!Q34</f>
        <v>0</v>
      </c>
      <c r="P9" s="221">
        <f>přehled!R34</f>
        <v>0</v>
      </c>
    </row>
    <row r="10" spans="2:16" s="4" customFormat="1" ht="12.75">
      <c r="B10" s="49" t="s">
        <v>26</v>
      </c>
      <c r="C10" s="19" t="s">
        <v>16</v>
      </c>
      <c r="D10" s="122">
        <f>přehled!F35</f>
        <v>1280</v>
      </c>
      <c r="E10" s="122">
        <f>přehled!G35</f>
        <v>1250</v>
      </c>
      <c r="F10" s="122">
        <f>přehled!H35</f>
        <v>1200</v>
      </c>
      <c r="G10" s="122">
        <f>přehled!I35</f>
        <v>1340</v>
      </c>
      <c r="H10" s="122">
        <f>přehled!J35</f>
        <v>1280</v>
      </c>
      <c r="I10" s="122">
        <f>přehled!K35</f>
        <v>1110</v>
      </c>
      <c r="J10" s="122">
        <f>přehled!L35</f>
        <v>1140</v>
      </c>
      <c r="K10" s="122">
        <f>přehled!M35</f>
        <v>1040</v>
      </c>
      <c r="L10" s="122">
        <f>přehled!N35</f>
        <v>1150</v>
      </c>
      <c r="M10" s="122">
        <f>přehled!O35</f>
        <v>1140</v>
      </c>
      <c r="N10" s="122">
        <f>přehled!P35</f>
        <v>0</v>
      </c>
      <c r="O10" s="122">
        <f>přehled!Q35</f>
        <v>0</v>
      </c>
      <c r="P10" s="199">
        <f>přehled!R35</f>
        <v>0</v>
      </c>
    </row>
    <row r="11" spans="2:16" s="28" customFormat="1" ht="12.75">
      <c r="B11" s="50" t="s">
        <v>27</v>
      </c>
      <c r="C11" s="27" t="s">
        <v>16</v>
      </c>
      <c r="D11" s="129">
        <f>přehled!F36</f>
        <v>28.5</v>
      </c>
      <c r="E11" s="129">
        <f>přehled!G36</f>
        <v>27.2</v>
      </c>
      <c r="F11" s="129">
        <f>přehled!H36</f>
        <v>25.2</v>
      </c>
      <c r="G11" s="129">
        <f>přehled!I36</f>
        <v>28.3</v>
      </c>
      <c r="H11" s="129">
        <f>přehled!J36</f>
        <v>31.6</v>
      </c>
      <c r="I11" s="129">
        <f>přehled!K36</f>
        <v>28.2</v>
      </c>
      <c r="J11" s="129">
        <f>přehled!L36</f>
        <v>27.1</v>
      </c>
      <c r="K11" s="129">
        <f>přehled!M36</f>
        <v>25.3</v>
      </c>
      <c r="L11" s="129">
        <f>přehled!N36</f>
        <v>27.4</v>
      </c>
      <c r="M11" s="129">
        <f>přehled!O36</f>
        <v>26.2</v>
      </c>
      <c r="N11" s="129">
        <f>přehled!P36</f>
        <v>0</v>
      </c>
      <c r="O11" s="129">
        <f>přehled!Q36</f>
        <v>0</v>
      </c>
      <c r="P11" s="204">
        <f>přehled!R36</f>
        <v>0</v>
      </c>
    </row>
    <row r="12" spans="2:16" s="30" customFormat="1" ht="12.75">
      <c r="B12" s="51" t="s">
        <v>28</v>
      </c>
      <c r="C12" s="29" t="s">
        <v>16</v>
      </c>
      <c r="D12" s="130">
        <f>přehled!F37</f>
        <v>1</v>
      </c>
      <c r="E12" s="130">
        <f>přehled!G37</f>
        <v>1</v>
      </c>
      <c r="F12" s="130">
        <f>přehled!H37</f>
        <v>1</v>
      </c>
      <c r="G12" s="130">
        <f>přehled!I37</f>
        <v>1</v>
      </c>
      <c r="H12" s="130">
        <f>přehled!J37</f>
        <v>1.2</v>
      </c>
      <c r="I12" s="130">
        <f>přehled!K37</f>
        <v>0.5</v>
      </c>
      <c r="J12" s="130">
        <f>přehled!L37</f>
        <v>0.5</v>
      </c>
      <c r="K12" s="130">
        <f>přehled!M37</f>
        <v>0.5</v>
      </c>
      <c r="L12" s="130">
        <f>přehled!N37</f>
        <v>0.5</v>
      </c>
      <c r="M12" s="130">
        <f>přehled!O37</f>
        <v>0.5</v>
      </c>
      <c r="N12" s="130">
        <f>přehled!P37</f>
        <v>0</v>
      </c>
      <c r="O12" s="130">
        <f>přehled!Q37</f>
        <v>0</v>
      </c>
      <c r="P12" s="205">
        <f>přehled!R37</f>
        <v>0</v>
      </c>
    </row>
    <row r="13" spans="2:16" s="32" customFormat="1" ht="12.75">
      <c r="B13" s="52" t="s">
        <v>29</v>
      </c>
      <c r="C13" s="31" t="s">
        <v>16</v>
      </c>
      <c r="D13" s="131">
        <f>přehled!F38</f>
        <v>1.71</v>
      </c>
      <c r="E13" s="131">
        <f>přehled!G38</f>
        <v>2</v>
      </c>
      <c r="F13" s="131">
        <f>přehled!H38</f>
        <v>0.54</v>
      </c>
      <c r="G13" s="131">
        <f>přehled!I38</f>
        <v>5.74</v>
      </c>
      <c r="H13" s="131">
        <f>přehled!J38</f>
        <v>1.34</v>
      </c>
      <c r="I13" s="131">
        <f>přehled!K38</f>
        <v>0.95</v>
      </c>
      <c r="J13" s="131">
        <f>přehled!L38</f>
        <v>0.57</v>
      </c>
      <c r="K13" s="131">
        <f>přehled!M38</f>
        <v>2.19</v>
      </c>
      <c r="L13" s="131">
        <f>přehled!N38</f>
        <v>1.16</v>
      </c>
      <c r="M13" s="131">
        <f>přehled!O38</f>
        <v>1.1</v>
      </c>
      <c r="N13" s="131">
        <f>přehled!P38</f>
        <v>0</v>
      </c>
      <c r="O13" s="131">
        <f>přehled!Q38</f>
        <v>0</v>
      </c>
      <c r="P13" s="206">
        <f>přehled!R38</f>
        <v>0</v>
      </c>
    </row>
    <row r="14" spans="2:16" s="6" customFormat="1" ht="13.5" thickBot="1">
      <c r="B14" s="42" t="s">
        <v>30</v>
      </c>
      <c r="C14" s="43" t="s">
        <v>16</v>
      </c>
      <c r="D14" s="133">
        <f>přehled!F39</f>
        <v>0.02</v>
      </c>
      <c r="E14" s="133">
        <f>přehled!G39</f>
        <v>0.02</v>
      </c>
      <c r="F14" s="133">
        <f>přehled!H39</f>
        <v>0.02</v>
      </c>
      <c r="G14" s="133">
        <f>přehled!I39</f>
        <v>0.02</v>
      </c>
      <c r="H14" s="133">
        <f>přehled!J39</f>
        <v>0.1</v>
      </c>
      <c r="I14" s="133">
        <f>přehled!K39</f>
        <v>0.43</v>
      </c>
      <c r="J14" s="133">
        <f>přehled!L39</f>
        <v>0.02</v>
      </c>
      <c r="K14" s="133">
        <f>přehled!M39</f>
        <v>0.02</v>
      </c>
      <c r="L14" s="133">
        <f>přehled!N39</f>
        <v>0.1</v>
      </c>
      <c r="M14" s="133">
        <f>přehled!O39</f>
        <v>0.02</v>
      </c>
      <c r="N14" s="133">
        <f>přehled!P39</f>
        <v>0</v>
      </c>
      <c r="O14" s="133">
        <f>přehled!Q39</f>
        <v>0</v>
      </c>
      <c r="P14" s="216">
        <f>přehled!R39</f>
        <v>0</v>
      </c>
    </row>
    <row r="15" spans="2:13" s="6" customFormat="1" ht="6" customHeight="1" thickBot="1" thickTop="1">
      <c r="B15" s="63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6" s="6" customFormat="1" ht="14.25" thickBot="1" thickTop="1">
      <c r="B16" s="8" t="s">
        <v>60</v>
      </c>
      <c r="C16" s="9"/>
      <c r="D16" s="9"/>
      <c r="E16" s="9"/>
      <c r="F16" s="10" t="str">
        <f>přehled!S2</f>
        <v>Olší - odval VYDR (výtok z drenáže)</v>
      </c>
      <c r="G16" s="9"/>
      <c r="H16" s="9"/>
      <c r="I16" s="9"/>
      <c r="J16" s="9"/>
      <c r="K16" s="9"/>
      <c r="L16" s="9"/>
      <c r="M16" s="9"/>
      <c r="N16" s="9"/>
      <c r="O16" s="9"/>
      <c r="P16" s="11"/>
    </row>
    <row r="17" spans="2:16" s="6" customFormat="1" ht="13.5" thickTop="1">
      <c r="B17" s="12" t="s">
        <v>0</v>
      </c>
      <c r="C17" s="13"/>
      <c r="D17" s="117">
        <f>přehled!S4</f>
        <v>38266</v>
      </c>
      <c r="E17" s="117">
        <f>přehled!T4</f>
        <v>38321</v>
      </c>
      <c r="F17" s="117">
        <f>přehled!U4</f>
        <v>38422</v>
      </c>
      <c r="G17" s="117">
        <f>přehled!V4</f>
        <v>38447</v>
      </c>
      <c r="H17" s="117">
        <f>přehled!W4</f>
        <v>38546</v>
      </c>
      <c r="I17" s="117">
        <f>přehled!X4</f>
        <v>38636</v>
      </c>
      <c r="J17" s="117">
        <f>přehled!Y4</f>
        <v>38729</v>
      </c>
      <c r="K17" s="117">
        <f>přehled!Z4</f>
        <v>38839</v>
      </c>
      <c r="L17" s="117">
        <f>přehled!AA4</f>
        <v>38910</v>
      </c>
      <c r="M17" s="117">
        <f>přehled!AB4</f>
        <v>39000</v>
      </c>
      <c r="N17" s="117">
        <f>přehled!AC4</f>
        <v>0</v>
      </c>
      <c r="O17" s="117">
        <f>přehled!AD4</f>
        <v>0</v>
      </c>
      <c r="P17" s="196">
        <f>přehled!AE4</f>
        <v>0</v>
      </c>
    </row>
    <row r="18" spans="2:16" s="6" customFormat="1" ht="12.75">
      <c r="B18" s="44" t="s">
        <v>20</v>
      </c>
      <c r="C18" s="45" t="s">
        <v>16</v>
      </c>
      <c r="D18" s="128">
        <f>přehled!S29</f>
        <v>0</v>
      </c>
      <c r="E18" s="128">
        <f>přehled!T29</f>
        <v>0</v>
      </c>
      <c r="F18" s="128">
        <f>přehled!U29</f>
        <v>0</v>
      </c>
      <c r="G18" s="128">
        <f>přehled!V29</f>
        <v>0</v>
      </c>
      <c r="H18" s="128">
        <f>přehled!W29</f>
        <v>0</v>
      </c>
      <c r="I18" s="128">
        <f>přehled!X29</f>
        <v>0</v>
      </c>
      <c r="J18" s="128">
        <f>přehled!Y29</f>
        <v>0</v>
      </c>
      <c r="K18" s="128">
        <f>přehled!Z29</f>
        <v>0</v>
      </c>
      <c r="L18" s="128">
        <f>přehled!AA29</f>
        <v>0</v>
      </c>
      <c r="M18" s="128">
        <f>přehled!AB29</f>
        <v>0</v>
      </c>
      <c r="N18" s="128">
        <f>přehled!AC29</f>
        <v>0</v>
      </c>
      <c r="O18" s="128">
        <f>přehled!AD29</f>
        <v>0</v>
      </c>
      <c r="P18" s="203">
        <f>přehled!AE29</f>
        <v>0</v>
      </c>
    </row>
    <row r="19" spans="2:16" s="6" customFormat="1" ht="12.75">
      <c r="B19" s="48" t="s">
        <v>21</v>
      </c>
      <c r="C19" s="47" t="s">
        <v>16</v>
      </c>
      <c r="D19" s="120">
        <f>přehled!S30</f>
        <v>146</v>
      </c>
      <c r="E19" s="120">
        <f>přehled!T30</f>
        <v>127</v>
      </c>
      <c r="F19" s="120">
        <f>přehled!U30</f>
        <v>112</v>
      </c>
      <c r="G19" s="120">
        <f>přehled!V30</f>
        <v>84.2</v>
      </c>
      <c r="H19" s="120">
        <f>přehled!W30</f>
        <v>129</v>
      </c>
      <c r="I19" s="120">
        <f>přehled!X30</f>
        <v>137</v>
      </c>
      <c r="J19" s="120">
        <f>přehled!Y30</f>
        <v>132</v>
      </c>
      <c r="K19" s="120">
        <f>přehled!Z30</f>
        <v>70.8</v>
      </c>
      <c r="L19" s="120">
        <f>přehled!AA30</f>
        <v>109</v>
      </c>
      <c r="M19" s="120">
        <f>přehled!AB30</f>
        <v>128</v>
      </c>
      <c r="N19" s="120">
        <f>přehled!AC30</f>
        <v>0</v>
      </c>
      <c r="O19" s="120">
        <f>přehled!AD30</f>
        <v>0</v>
      </c>
      <c r="P19" s="198">
        <f>přehled!AE30</f>
        <v>0</v>
      </c>
    </row>
    <row r="20" spans="2:16" s="6" customFormat="1" ht="12.75">
      <c r="B20" s="53" t="s">
        <v>22</v>
      </c>
      <c r="C20" s="54" t="s">
        <v>16</v>
      </c>
      <c r="D20" s="134">
        <f>přehled!S31</f>
        <v>12.4</v>
      </c>
      <c r="E20" s="134">
        <f>přehled!T31</f>
        <v>5.74</v>
      </c>
      <c r="F20" s="134">
        <f>přehled!U31</f>
        <v>12.1</v>
      </c>
      <c r="G20" s="134">
        <f>přehled!V31</f>
        <v>9.14</v>
      </c>
      <c r="H20" s="134">
        <f>přehled!W31</f>
        <v>9.06</v>
      </c>
      <c r="I20" s="134">
        <f>přehled!X31</f>
        <v>6.2</v>
      </c>
      <c r="J20" s="134">
        <f>přehled!Y31</f>
        <v>8.76</v>
      </c>
      <c r="K20" s="134">
        <f>přehled!Z31</f>
        <v>10.4</v>
      </c>
      <c r="L20" s="134">
        <f>přehled!AA31</f>
        <v>7.92</v>
      </c>
      <c r="M20" s="134">
        <f>přehled!AB31</f>
        <v>5.3</v>
      </c>
      <c r="N20" s="134">
        <f>přehled!AC31</f>
        <v>0</v>
      </c>
      <c r="O20" s="134">
        <f>přehled!AD31</f>
        <v>0</v>
      </c>
      <c r="P20" s="218">
        <f>přehled!AE31</f>
        <v>0</v>
      </c>
    </row>
    <row r="21" spans="2:16" s="6" customFormat="1" ht="12.75">
      <c r="B21" s="56" t="s">
        <v>23</v>
      </c>
      <c r="C21" s="57" t="s">
        <v>16</v>
      </c>
      <c r="D21" s="135">
        <f>přehled!S32</f>
        <v>19.8</v>
      </c>
      <c r="E21" s="135">
        <f>přehled!T32</f>
        <v>8.8</v>
      </c>
      <c r="F21" s="135">
        <f>přehled!U32</f>
        <v>15.8</v>
      </c>
      <c r="G21" s="135">
        <f>přehled!V32</f>
        <v>11</v>
      </c>
      <c r="H21" s="135">
        <f>přehled!W32</f>
        <v>13.2</v>
      </c>
      <c r="I21" s="135">
        <f>přehled!X32</f>
        <v>11</v>
      </c>
      <c r="J21" s="135">
        <f>přehled!Y32</f>
        <v>13.6</v>
      </c>
      <c r="K21" s="135">
        <f>přehled!Z32</f>
        <v>11</v>
      </c>
      <c r="L21" s="135">
        <f>přehled!AA32</f>
        <v>11</v>
      </c>
      <c r="M21" s="135">
        <f>přehled!AB32</f>
        <v>8.8</v>
      </c>
      <c r="N21" s="135">
        <f>přehled!AC32</f>
        <v>0</v>
      </c>
      <c r="O21" s="135">
        <f>přehled!AD32</f>
        <v>0</v>
      </c>
      <c r="P21" s="219">
        <f>přehled!AE32</f>
        <v>0</v>
      </c>
    </row>
    <row r="22" spans="2:16" s="6" customFormat="1" ht="12.75">
      <c r="B22" s="59" t="s">
        <v>24</v>
      </c>
      <c r="C22" s="25" t="s">
        <v>16</v>
      </c>
      <c r="D22" s="136">
        <f>přehled!S33</f>
        <v>23.3</v>
      </c>
      <c r="E22" s="136">
        <f>přehled!T33</f>
        <v>19.6</v>
      </c>
      <c r="F22" s="136">
        <f>přehled!U33</f>
        <v>17.8</v>
      </c>
      <c r="G22" s="136">
        <f>přehled!V33</f>
        <v>16.5</v>
      </c>
      <c r="H22" s="136">
        <f>přehled!W33</f>
        <v>20.5</v>
      </c>
      <c r="I22" s="136">
        <f>přehled!X33</f>
        <v>21.3</v>
      </c>
      <c r="J22" s="136">
        <f>přehled!Y33</f>
        <v>20.2</v>
      </c>
      <c r="K22" s="136">
        <f>přehled!Z33</f>
        <v>15.8</v>
      </c>
      <c r="L22" s="136">
        <f>přehled!AA33</f>
        <v>20.6</v>
      </c>
      <c r="M22" s="136">
        <f>přehled!AB33</f>
        <v>21.9</v>
      </c>
      <c r="N22" s="136">
        <f>přehled!AC33</f>
        <v>0</v>
      </c>
      <c r="O22" s="136">
        <f>přehled!AD33</f>
        <v>0</v>
      </c>
      <c r="P22" s="220">
        <f>přehled!AE33</f>
        <v>0</v>
      </c>
    </row>
    <row r="23" spans="2:16" s="6" customFormat="1" ht="12.75">
      <c r="B23" s="60" t="s">
        <v>25</v>
      </c>
      <c r="C23" s="61" t="s">
        <v>16</v>
      </c>
      <c r="D23" s="137">
        <f>přehled!S34</f>
        <v>0.05</v>
      </c>
      <c r="E23" s="137">
        <f>přehled!T34</f>
        <v>0.05</v>
      </c>
      <c r="F23" s="137">
        <f>přehled!U34</f>
        <v>0.05</v>
      </c>
      <c r="G23" s="137">
        <f>přehled!V34</f>
        <v>0.05</v>
      </c>
      <c r="H23" s="137">
        <f>přehled!W34</f>
        <v>0.05</v>
      </c>
      <c r="I23" s="137">
        <f>přehled!X34</f>
        <v>0.05</v>
      </c>
      <c r="J23" s="137">
        <f>přehled!Y34</f>
        <v>0.05</v>
      </c>
      <c r="K23" s="137">
        <f>přehled!Z34</f>
        <v>0.05</v>
      </c>
      <c r="L23" s="137">
        <f>přehled!AA34</f>
        <v>0.05</v>
      </c>
      <c r="M23" s="137">
        <f>přehled!AB34</f>
        <v>0.05</v>
      </c>
      <c r="N23" s="137">
        <f>přehled!AC34</f>
        <v>0</v>
      </c>
      <c r="O23" s="137">
        <f>přehled!AD34</f>
        <v>0</v>
      </c>
      <c r="P23" s="221">
        <f>přehled!AE34</f>
        <v>0</v>
      </c>
    </row>
    <row r="24" spans="2:16" s="6" customFormat="1" ht="12.75">
      <c r="B24" s="49" t="s">
        <v>26</v>
      </c>
      <c r="C24" s="19" t="s">
        <v>16</v>
      </c>
      <c r="D24" s="122">
        <f>přehled!S35</f>
        <v>900</v>
      </c>
      <c r="E24" s="122">
        <f>přehled!T35</f>
        <v>937</v>
      </c>
      <c r="F24" s="122">
        <f>přehled!U35</f>
        <v>926</v>
      </c>
      <c r="G24" s="122">
        <f>přehled!V35</f>
        <v>601</v>
      </c>
      <c r="H24" s="122">
        <f>přehled!W35</f>
        <v>795</v>
      </c>
      <c r="I24" s="122">
        <f>přehled!X35</f>
        <v>723</v>
      </c>
      <c r="J24" s="122">
        <f>přehled!Y35</f>
        <v>681</v>
      </c>
      <c r="K24" s="122">
        <f>přehled!Z35</f>
        <v>565</v>
      </c>
      <c r="L24" s="122">
        <f>přehled!AA35</f>
        <v>809</v>
      </c>
      <c r="M24" s="122">
        <f>přehled!AB35</f>
        <v>850</v>
      </c>
      <c r="N24" s="122">
        <f>přehled!AC35</f>
        <v>0</v>
      </c>
      <c r="O24" s="122">
        <f>přehled!AD35</f>
        <v>0</v>
      </c>
      <c r="P24" s="199">
        <f>přehled!AE35</f>
        <v>0</v>
      </c>
    </row>
    <row r="25" spans="2:16" s="6" customFormat="1" ht="12.75">
      <c r="B25" s="50" t="s">
        <v>27</v>
      </c>
      <c r="C25" s="27" t="s">
        <v>16</v>
      </c>
      <c r="D25" s="129">
        <f>přehled!S36</f>
        <v>22.7</v>
      </c>
      <c r="E25" s="129">
        <f>přehled!T36</f>
        <v>58.2</v>
      </c>
      <c r="F25" s="129">
        <f>přehled!U36</f>
        <v>34.5</v>
      </c>
      <c r="G25" s="129">
        <f>přehled!V36</f>
        <v>28.4</v>
      </c>
      <c r="H25" s="129">
        <f>přehled!W36</f>
        <v>55.6</v>
      </c>
      <c r="I25" s="129">
        <f>přehled!X36</f>
        <v>28.9</v>
      </c>
      <c r="J25" s="129">
        <f>přehled!Y36</f>
        <v>27.2</v>
      </c>
      <c r="K25" s="129">
        <f>přehled!Z36</f>
        <v>49.7</v>
      </c>
      <c r="L25" s="129">
        <f>přehled!AA36</f>
        <v>32.8</v>
      </c>
      <c r="M25" s="129">
        <f>přehled!AB36</f>
        <v>30.7</v>
      </c>
      <c r="N25" s="129">
        <f>přehled!AC36</f>
        <v>0</v>
      </c>
      <c r="O25" s="129">
        <f>přehled!AD36</f>
        <v>0</v>
      </c>
      <c r="P25" s="204">
        <f>přehled!AE36</f>
        <v>0</v>
      </c>
    </row>
    <row r="26" spans="2:16" s="6" customFormat="1" ht="12.75">
      <c r="B26" s="51" t="s">
        <v>28</v>
      </c>
      <c r="C26" s="29" t="s">
        <v>16</v>
      </c>
      <c r="D26" s="130">
        <f>přehled!S37</f>
        <v>0.6</v>
      </c>
      <c r="E26" s="130">
        <f>přehled!T37</f>
        <v>0.9</v>
      </c>
      <c r="F26" s="130">
        <f>přehled!U37</f>
        <v>0.75</v>
      </c>
      <c r="G26" s="130">
        <f>přehled!V37</f>
        <v>0.55</v>
      </c>
      <c r="H26" s="130">
        <f>přehled!W37</f>
        <v>0.75</v>
      </c>
      <c r="I26" s="130">
        <f>přehled!X37</f>
        <v>0.3</v>
      </c>
      <c r="J26" s="130">
        <f>přehled!Y37</f>
        <v>0.14</v>
      </c>
      <c r="K26" s="130">
        <f>přehled!Z37</f>
        <v>0.13</v>
      </c>
      <c r="L26" s="130">
        <f>přehled!AA37</f>
        <v>0.16</v>
      </c>
      <c r="M26" s="130">
        <f>přehled!AB37</f>
        <v>0.21</v>
      </c>
      <c r="N26" s="130">
        <f>přehled!AC37</f>
        <v>0</v>
      </c>
      <c r="O26" s="130">
        <f>přehled!AD37</f>
        <v>0</v>
      </c>
      <c r="P26" s="205">
        <f>přehled!AE37</f>
        <v>0</v>
      </c>
    </row>
    <row r="27" spans="2:16" s="6" customFormat="1" ht="12.75">
      <c r="B27" s="52" t="s">
        <v>29</v>
      </c>
      <c r="C27" s="31" t="s">
        <v>16</v>
      </c>
      <c r="D27" s="131">
        <f>přehled!S38</f>
        <v>20.5</v>
      </c>
      <c r="E27" s="131">
        <f>přehled!T38</f>
        <v>17.4</v>
      </c>
      <c r="F27" s="131">
        <f>přehled!U38</f>
        <v>18.3</v>
      </c>
      <c r="G27" s="131">
        <f>přehled!V38</f>
        <v>13.8</v>
      </c>
      <c r="H27" s="131">
        <f>přehled!W38</f>
        <v>17.2</v>
      </c>
      <c r="I27" s="131">
        <f>přehled!X38</f>
        <v>18.9</v>
      </c>
      <c r="J27" s="131">
        <f>přehled!Y38</f>
        <v>19.6</v>
      </c>
      <c r="K27" s="131">
        <f>přehled!Z38</f>
        <v>12</v>
      </c>
      <c r="L27" s="131">
        <f>přehled!AA38</f>
        <v>18.9</v>
      </c>
      <c r="M27" s="131">
        <f>přehled!AB38</f>
        <v>19.2</v>
      </c>
      <c r="N27" s="131">
        <f>přehled!AC38</f>
        <v>0</v>
      </c>
      <c r="O27" s="131">
        <f>přehled!AD38</f>
        <v>0</v>
      </c>
      <c r="P27" s="206">
        <f>přehled!AE38</f>
        <v>0</v>
      </c>
    </row>
    <row r="28" spans="2:16" s="6" customFormat="1" ht="13.5" thickBot="1">
      <c r="B28" s="42" t="s">
        <v>30</v>
      </c>
      <c r="C28" s="43" t="s">
        <v>16</v>
      </c>
      <c r="D28" s="133">
        <f>přehled!S39</f>
        <v>0.02</v>
      </c>
      <c r="E28" s="133">
        <f>přehled!T39</f>
        <v>0.02</v>
      </c>
      <c r="F28" s="133">
        <f>přehled!U39</f>
        <v>0.1</v>
      </c>
      <c r="G28" s="133">
        <f>přehled!V39</f>
        <v>0.02</v>
      </c>
      <c r="H28" s="133">
        <f>přehled!W39</f>
        <v>0.02</v>
      </c>
      <c r="I28" s="133">
        <f>přehled!X39</f>
        <v>0.02</v>
      </c>
      <c r="J28" s="133">
        <f>přehled!Y39</f>
        <v>0.02</v>
      </c>
      <c r="K28" s="133">
        <f>přehled!Z39</f>
        <v>0.02</v>
      </c>
      <c r="L28" s="133">
        <f>přehled!AA39</f>
        <v>0.02</v>
      </c>
      <c r="M28" s="133">
        <f>přehled!AB39</f>
        <v>0.02</v>
      </c>
      <c r="N28" s="133">
        <f>přehled!AC39</f>
        <v>0</v>
      </c>
      <c r="O28" s="133">
        <f>přehled!AD39</f>
        <v>0</v>
      </c>
      <c r="P28" s="216">
        <f>přehled!AE39</f>
        <v>0</v>
      </c>
    </row>
    <row r="29" ht="13.5" thickTop="1"/>
  </sheetData>
  <printOptions/>
  <pageMargins left="0.75" right="0.75" top="1" bottom="1" header="0.5" footer="0.5"/>
  <pageSetup fitToHeight="1" fitToWidth="1" horizontalDpi="600" verticalDpi="6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13" width="11.00390625" style="0" customWidth="1"/>
  </cols>
  <sheetData>
    <row r="1" ht="10.5" customHeight="1" thickBot="1"/>
    <row r="2" spans="2:15" ht="14.25" thickBot="1" thickTop="1">
      <c r="B2" s="8" t="s">
        <v>59</v>
      </c>
      <c r="C2" s="9"/>
      <c r="D2" s="9"/>
      <c r="E2" s="9"/>
      <c r="F2" s="10" t="str">
        <f>přehled!F2</f>
        <v>Olší - 3 - VK</v>
      </c>
      <c r="G2" s="9"/>
      <c r="H2" s="9"/>
      <c r="I2" s="9"/>
      <c r="J2" s="9"/>
      <c r="K2" s="9"/>
      <c r="L2" s="9"/>
      <c r="M2" s="9"/>
      <c r="N2" s="222"/>
      <c r="O2" s="223"/>
    </row>
    <row r="3" spans="1:15" ht="13.5" thickTop="1">
      <c r="A3" s="2"/>
      <c r="B3" s="12" t="s">
        <v>0</v>
      </c>
      <c r="C3" s="13"/>
      <c r="D3" s="117">
        <f>přehled!F4</f>
        <v>38266</v>
      </c>
      <c r="E3" s="117">
        <f>přehled!G4</f>
        <v>38321</v>
      </c>
      <c r="F3" s="117">
        <f>přehled!H4</f>
        <v>38422</v>
      </c>
      <c r="G3" s="117">
        <f>přehled!I4</f>
        <v>38447</v>
      </c>
      <c r="H3" s="117">
        <f>přehled!J4</f>
        <v>38546</v>
      </c>
      <c r="I3" s="117">
        <f>přehled!K4</f>
        <v>38636</v>
      </c>
      <c r="J3" s="117">
        <f>přehled!L4</f>
        <v>38729</v>
      </c>
      <c r="K3" s="117">
        <f>přehled!M4</f>
        <v>38839</v>
      </c>
      <c r="L3" s="117">
        <f>přehled!N4</f>
        <v>38910</v>
      </c>
      <c r="M3" s="117">
        <f>přehled!O4</f>
        <v>39000</v>
      </c>
      <c r="N3" s="224"/>
      <c r="O3" s="225"/>
    </row>
    <row r="4" spans="1:15" ht="12.75">
      <c r="A4" s="178"/>
      <c r="B4" s="16" t="s">
        <v>64</v>
      </c>
      <c r="C4" s="47" t="s">
        <v>63</v>
      </c>
      <c r="D4" s="120">
        <f>přehled!F40</f>
        <v>94.116</v>
      </c>
      <c r="E4" s="120">
        <f>přehled!G40</f>
        <v>87.792</v>
      </c>
      <c r="F4" s="120">
        <f>přehled!H40</f>
        <v>79.48400000000001</v>
      </c>
      <c r="G4" s="120">
        <f>přehled!I40</f>
        <v>53.94</v>
      </c>
      <c r="H4" s="120">
        <f>přehled!J40</f>
        <v>90.52</v>
      </c>
      <c r="I4" s="120">
        <f>přehled!K40</f>
        <v>89.528</v>
      </c>
      <c r="J4" s="120">
        <f>přehled!L40</f>
        <v>85.312</v>
      </c>
      <c r="K4" s="120">
        <f>přehled!M40</f>
        <v>79.732</v>
      </c>
      <c r="L4" s="120">
        <f>přehled!N40</f>
        <v>84.56800000000001</v>
      </c>
      <c r="M4" s="120">
        <f>přehled!O40</f>
        <v>72.788</v>
      </c>
      <c r="N4" s="226"/>
      <c r="O4" s="227"/>
    </row>
    <row r="5" spans="1:15" s="4" customFormat="1" ht="12.75">
      <c r="A5" s="178"/>
      <c r="B5" s="18" t="s">
        <v>46</v>
      </c>
      <c r="C5" s="19" t="s">
        <v>63</v>
      </c>
      <c r="D5" s="122">
        <f>přehled!F41</f>
        <v>94.116</v>
      </c>
      <c r="E5" s="122">
        <f>přehled!G41</f>
        <v>87.792</v>
      </c>
      <c r="F5" s="122">
        <f>přehled!H41</f>
        <v>79.48400000000001</v>
      </c>
      <c r="G5" s="122">
        <f>přehled!I41</f>
        <v>53.94</v>
      </c>
      <c r="H5" s="122">
        <f>přehled!J41</f>
        <v>90.52</v>
      </c>
      <c r="I5" s="122">
        <f>přehled!K41</f>
        <v>89.528</v>
      </c>
      <c r="J5" s="122">
        <f>přehled!L41</f>
        <v>85.312</v>
      </c>
      <c r="K5" s="122">
        <f>přehled!M41</f>
        <v>79.732</v>
      </c>
      <c r="L5" s="122">
        <f>přehled!N41</f>
        <v>84.56800000000001</v>
      </c>
      <c r="M5" s="122">
        <f>přehled!O41</f>
        <v>72.788</v>
      </c>
      <c r="N5" s="228"/>
      <c r="O5" s="229"/>
    </row>
    <row r="6" spans="1:15" ht="12.75">
      <c r="A6" s="178"/>
      <c r="B6" s="20" t="s">
        <v>48</v>
      </c>
      <c r="C6" s="21" t="s">
        <v>16</v>
      </c>
      <c r="D6" s="124">
        <f>přehled!F42</f>
        <v>7.59</v>
      </c>
      <c r="E6" s="124">
        <f>přehled!G42</f>
        <v>7.08</v>
      </c>
      <c r="F6" s="124">
        <f>přehled!H42</f>
        <v>6.41</v>
      </c>
      <c r="G6" s="124">
        <f>přehled!I42</f>
        <v>4.35</v>
      </c>
      <c r="H6" s="124">
        <f>přehled!J42</f>
        <v>7.3</v>
      </c>
      <c r="I6" s="124">
        <f>přehled!K42</f>
        <v>7.22</v>
      </c>
      <c r="J6" s="124">
        <f>přehled!L42</f>
        <v>6.88</v>
      </c>
      <c r="K6" s="124">
        <f>přehled!M42</f>
        <v>6.43</v>
      </c>
      <c r="L6" s="124">
        <f>přehled!N42</f>
        <v>6.82</v>
      </c>
      <c r="M6" s="124">
        <f>přehled!O42</f>
        <v>5.87</v>
      </c>
      <c r="N6" s="226"/>
      <c r="O6" s="227"/>
    </row>
    <row r="7" spans="1:15" s="146" customFormat="1" ht="13.5" thickBot="1">
      <c r="A7" s="178"/>
      <c r="B7" s="22" t="s">
        <v>47</v>
      </c>
      <c r="C7" s="148" t="s">
        <v>65</v>
      </c>
      <c r="D7" s="126">
        <f>přehled!F43</f>
        <v>1.09</v>
      </c>
      <c r="E7" s="126">
        <f>přehled!G43</f>
        <v>0.99</v>
      </c>
      <c r="F7" s="126">
        <f>přehled!H43</f>
        <v>1.13</v>
      </c>
      <c r="G7" s="126">
        <f>přehled!I43</f>
        <v>0.15</v>
      </c>
      <c r="H7" s="126">
        <f>přehled!J43</f>
        <v>1.03</v>
      </c>
      <c r="I7" s="126">
        <f>přehled!K43</f>
        <v>1.3</v>
      </c>
      <c r="J7" s="126">
        <f>přehled!L43</f>
        <v>0.72</v>
      </c>
      <c r="K7" s="126">
        <f>přehled!M43</f>
        <v>0.59</v>
      </c>
      <c r="L7" s="126">
        <f>přehled!N43</f>
        <v>0.88</v>
      </c>
      <c r="M7" s="126">
        <f>přehled!O43</f>
        <v>1</v>
      </c>
      <c r="N7" s="230"/>
      <c r="O7" s="231"/>
    </row>
    <row r="8" ht="6" customHeight="1" thickBot="1" thickTop="1"/>
    <row r="9" spans="2:15" ht="14.25" thickBot="1" thickTop="1">
      <c r="B9" s="8" t="s">
        <v>59</v>
      </c>
      <c r="C9" s="9"/>
      <c r="D9" s="9"/>
      <c r="E9" s="9"/>
      <c r="F9" s="10" t="str">
        <f>přehled!S2</f>
        <v>Olší - odval VYDR (výtok z drenáže)</v>
      </c>
      <c r="G9" s="9"/>
      <c r="H9" s="9"/>
      <c r="I9" s="9"/>
      <c r="J9" s="9"/>
      <c r="K9" s="9"/>
      <c r="L9" s="9"/>
      <c r="M9" s="9"/>
      <c r="N9" s="222"/>
      <c r="O9" s="223"/>
    </row>
    <row r="10" spans="2:15" ht="13.5" thickTop="1">
      <c r="B10" s="12" t="s">
        <v>0</v>
      </c>
      <c r="C10" s="13"/>
      <c r="D10" s="117">
        <f>přehled!S4</f>
        <v>38266</v>
      </c>
      <c r="E10" s="117">
        <f>přehled!T4</f>
        <v>38321</v>
      </c>
      <c r="F10" s="117">
        <f>přehled!U4</f>
        <v>38422</v>
      </c>
      <c r="G10" s="117">
        <f>přehled!V4</f>
        <v>38447</v>
      </c>
      <c r="H10" s="117">
        <f>přehled!W4</f>
        <v>38546</v>
      </c>
      <c r="I10" s="117">
        <f>přehled!X4</f>
        <v>38636</v>
      </c>
      <c r="J10" s="117">
        <f>přehled!Y4</f>
        <v>38729</v>
      </c>
      <c r="K10" s="117">
        <f>přehled!Z4</f>
        <v>38839</v>
      </c>
      <c r="L10" s="117">
        <f>přehled!AA4</f>
        <v>38910</v>
      </c>
      <c r="M10" s="117">
        <f>přehled!AB4</f>
        <v>39000</v>
      </c>
      <c r="N10" s="224"/>
      <c r="O10" s="225"/>
    </row>
    <row r="11" spans="2:15" ht="12.75">
      <c r="B11" s="16" t="s">
        <v>64</v>
      </c>
      <c r="C11" s="47" t="s">
        <v>63</v>
      </c>
      <c r="D11" s="119">
        <f>přehled!S40</f>
        <v>11.742799999999999</v>
      </c>
      <c r="E11" s="120">
        <f>přehled!T40</f>
        <v>0</v>
      </c>
      <c r="F11" s="120">
        <f>přehled!U40</f>
        <v>0</v>
      </c>
      <c r="G11" s="120">
        <f>přehled!V40</f>
        <v>8.68</v>
      </c>
      <c r="H11" s="120">
        <f>přehled!W40</f>
        <v>13.268</v>
      </c>
      <c r="I11" s="120">
        <f>přehled!X40</f>
        <v>13.764000000000001</v>
      </c>
      <c r="J11" s="120">
        <f>přehled!Y40</f>
        <v>8.99</v>
      </c>
      <c r="K11" s="120">
        <f>přehled!Z40</f>
        <v>8.2956</v>
      </c>
      <c r="L11" s="120">
        <f>přehled!AA40</f>
        <v>0</v>
      </c>
      <c r="M11" s="120">
        <f>přehled!AB40</f>
        <v>14.26</v>
      </c>
      <c r="N11" s="226"/>
      <c r="O11" s="227"/>
    </row>
    <row r="12" spans="2:15" s="4" customFormat="1" ht="12.75">
      <c r="B12" s="18" t="s">
        <v>46</v>
      </c>
      <c r="C12" s="19" t="s">
        <v>63</v>
      </c>
      <c r="D12" s="121">
        <f>přehled!S41</f>
        <v>11.742799999999999</v>
      </c>
      <c r="E12" s="122">
        <f>přehled!T41</f>
        <v>0</v>
      </c>
      <c r="F12" s="122">
        <f>přehled!U41</f>
        <v>0</v>
      </c>
      <c r="G12" s="122">
        <f>přehled!V41</f>
        <v>8.68</v>
      </c>
      <c r="H12" s="122">
        <f>přehled!W41</f>
        <v>13.268</v>
      </c>
      <c r="I12" s="122">
        <f>přehled!X41</f>
        <v>13.764000000000001</v>
      </c>
      <c r="J12" s="122">
        <f>přehled!Y41</f>
        <v>8.99</v>
      </c>
      <c r="K12" s="122">
        <f>přehled!Z41</f>
        <v>8.2956</v>
      </c>
      <c r="L12" s="122">
        <f>přehled!AA41</f>
        <v>0</v>
      </c>
      <c r="M12" s="122">
        <f>přehled!AB41</f>
        <v>14.26</v>
      </c>
      <c r="N12" s="228"/>
      <c r="O12" s="229"/>
    </row>
    <row r="13" spans="2:15" ht="12.75">
      <c r="B13" s="20" t="s">
        <v>48</v>
      </c>
      <c r="C13" s="21" t="s">
        <v>16</v>
      </c>
      <c r="D13" s="123">
        <f>přehled!S42</f>
        <v>0.947</v>
      </c>
      <c r="E13" s="124" t="str">
        <f>přehled!T42</f>
        <v>---</v>
      </c>
      <c r="F13" s="124" t="str">
        <f>přehled!U42</f>
        <v>---</v>
      </c>
      <c r="G13" s="124">
        <f>přehled!V42</f>
        <v>0.7</v>
      </c>
      <c r="H13" s="124">
        <f>přehled!W42</f>
        <v>1.07</v>
      </c>
      <c r="I13" s="124">
        <f>přehled!X42</f>
        <v>1.11</v>
      </c>
      <c r="J13" s="124">
        <f>přehled!Y42</f>
        <v>0.725</v>
      </c>
      <c r="K13" s="124">
        <f>přehled!Z42</f>
        <v>0.669</v>
      </c>
      <c r="L13" s="124">
        <f>přehled!AA42</f>
        <v>0</v>
      </c>
      <c r="M13" s="124">
        <f>přehled!AB42</f>
        <v>1.15</v>
      </c>
      <c r="N13" s="226"/>
      <c r="O13" s="227"/>
    </row>
    <row r="14" spans="2:15" s="34" customFormat="1" ht="13.5" thickBot="1">
      <c r="B14" s="147" t="s">
        <v>47</v>
      </c>
      <c r="C14" s="148" t="s">
        <v>65</v>
      </c>
      <c r="D14" s="149">
        <f>přehled!S43</f>
        <v>50</v>
      </c>
      <c r="E14" s="132" t="str">
        <f>přehled!T43</f>
        <v>---</v>
      </c>
      <c r="F14" s="132" t="str">
        <f>přehled!U43</f>
        <v>---</v>
      </c>
      <c r="G14" s="132">
        <f>přehled!V43</f>
        <v>0.04</v>
      </c>
      <c r="H14" s="132">
        <f>přehled!W43</f>
        <v>0.04</v>
      </c>
      <c r="I14" s="132">
        <f>přehled!X43</f>
        <v>0.04</v>
      </c>
      <c r="J14" s="132">
        <f>přehled!Y43</f>
        <v>0.04</v>
      </c>
      <c r="K14" s="132">
        <f>přehled!Z43</f>
        <v>0.04</v>
      </c>
      <c r="L14" s="132">
        <f>přehled!AA43</f>
        <v>0</v>
      </c>
      <c r="M14" s="132">
        <f>přehled!AB43</f>
        <v>0.04</v>
      </c>
      <c r="N14" s="232"/>
      <c r="O14" s="233"/>
    </row>
    <row r="15" ht="13.5" thickTop="1"/>
  </sheetData>
  <mergeCells count="1">
    <mergeCell ref="A4:A7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LMP3</dc:creator>
  <cp:keywords/>
  <dc:description/>
  <cp:lastModifiedBy>LMP3</cp:lastModifiedBy>
  <cp:lastPrinted>2005-12-27T21:18:52Z</cp:lastPrinted>
  <dcterms:created xsi:type="dcterms:W3CDTF">2005-04-01T13:20:23Z</dcterms:created>
  <dcterms:modified xsi:type="dcterms:W3CDTF">2006-11-25T12:48:23Z</dcterms:modified>
  <cp:category/>
  <cp:version/>
  <cp:contentType/>
  <cp:contentStatus/>
</cp:coreProperties>
</file>