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195" windowHeight="8415" activeTab="0"/>
  </bookViews>
  <sheets>
    <sheet name="přehled" sheetId="1" r:id="rId1"/>
    <sheet name="terén" sheetId="2" r:id="rId2"/>
    <sheet name="lab-ostatní" sheetId="3" r:id="rId3"/>
    <sheet name="lab-kationty" sheetId="4" r:id="rId4"/>
    <sheet name="lab-anionty" sheetId="5" r:id="rId5"/>
    <sheet name="izotopy" sheetId="6" r:id="rId6"/>
  </sheets>
  <definedNames>
    <definedName name="_xlnm.Print_Area" localSheetId="3">'lab-kationty'!$B$2:$R$62</definedName>
    <definedName name="_xlnm.Print_Area" localSheetId="2">'lab-ostatní'!$B$2:$R$60</definedName>
    <definedName name="_xlnm.Print_Area" localSheetId="0">'přehled'!$B$2:$V$41</definedName>
    <definedName name="_xlnm.Print_Area" localSheetId="1">'terén'!$B$2:$O$46</definedName>
  </definedNames>
  <calcPr fullCalcOnLoad="1"/>
</workbook>
</file>

<file path=xl/comments1.xml><?xml version="1.0" encoding="utf-8"?>
<comments xmlns="http://schemas.openxmlformats.org/spreadsheetml/2006/main">
  <authors>
    <author>LMP3</author>
    <author>pekna</author>
  </authors>
  <commentList>
    <comment ref="T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&lt;0,1</t>
        </r>
      </text>
    </comment>
    <comment ref="S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&lt;0,1</t>
        </r>
      </text>
    </comment>
    <comment ref="R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&lt;0,04</t>
        </r>
      </text>
    </comment>
    <comment ref="Q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&lt;0,1</t>
        </r>
      </text>
    </comment>
    <comment ref="G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F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T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S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R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Q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G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F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T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S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R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D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J32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J35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&lt;0,5
</t>
        </r>
      </text>
    </comment>
    <comment ref="J36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&lt;0,03
</t>
        </r>
      </text>
    </comment>
    <comment ref="J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I32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I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U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U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U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K32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K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V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V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L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L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L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M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M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M36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&lt;0,03
</t>
        </r>
      </text>
    </comment>
    <comment ref="M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W26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</t>
        </r>
      </text>
    </comment>
    <comment ref="X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W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W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N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N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O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O36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&lt;0,03
</t>
        </r>
      </text>
    </comment>
    <comment ref="Y26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</t>
        </r>
      </text>
    </comment>
    <comment ref="Y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Y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</commentList>
</comments>
</file>

<file path=xl/comments2.xml><?xml version="1.0" encoding="utf-8"?>
<comments xmlns="http://schemas.openxmlformats.org/spreadsheetml/2006/main">
  <authors>
    <author>LMP3</author>
  </authors>
  <commentList>
    <comment ref="B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1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comments3.xml><?xml version="1.0" encoding="utf-8"?>
<comments xmlns="http://schemas.openxmlformats.org/spreadsheetml/2006/main">
  <authors>
    <author>LMP3</author>
  </authors>
  <commentList>
    <comment ref="B10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21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sharedStrings.xml><?xml version="1.0" encoding="utf-8"?>
<sst xmlns="http://schemas.openxmlformats.org/spreadsheetml/2006/main" count="285" uniqueCount="69">
  <si>
    <t>datum</t>
  </si>
  <si>
    <t>zabarvení</t>
  </si>
  <si>
    <t>teplota</t>
  </si>
  <si>
    <t>pH</t>
  </si>
  <si>
    <t>vodivost (v lab.)</t>
  </si>
  <si>
    <t>tvrdost</t>
  </si>
  <si>
    <t>acidita (ZNK)</t>
  </si>
  <si>
    <t>alkalita(KNK)</t>
  </si>
  <si>
    <t>mineralizace</t>
  </si>
  <si>
    <t>Na</t>
  </si>
  <si>
    <t>K</t>
  </si>
  <si>
    <t>Ca</t>
  </si>
  <si>
    <t>Mg</t>
  </si>
  <si>
    <t>Mn</t>
  </si>
  <si>
    <t>Fe</t>
  </si>
  <si>
    <t>mmol/l</t>
  </si>
  <si>
    <t>mg/l</t>
  </si>
  <si>
    <t>žluté</t>
  </si>
  <si>
    <t xml:space="preserve">UH </t>
  </si>
  <si>
    <t>NH4</t>
  </si>
  <si>
    <t>CO32-</t>
  </si>
  <si>
    <t xml:space="preserve">(HCO3)- </t>
  </si>
  <si>
    <t>CO2 agres.</t>
  </si>
  <si>
    <t>CO2 volný</t>
  </si>
  <si>
    <t>SiO2</t>
  </si>
  <si>
    <t xml:space="preserve">(PO4)3- </t>
  </si>
  <si>
    <t xml:space="preserve">(SO4)2- </t>
  </si>
  <si>
    <t xml:space="preserve">(Cl)- </t>
  </si>
  <si>
    <t xml:space="preserve">(F)- </t>
  </si>
  <si>
    <t xml:space="preserve">(NO3)- </t>
  </si>
  <si>
    <t xml:space="preserve">(NO2)- </t>
  </si>
  <si>
    <r>
      <t>CHSK</t>
    </r>
    <r>
      <rPr>
        <vertAlign val="subscript"/>
        <sz val="10"/>
        <rFont val="Arial"/>
        <family val="2"/>
      </rPr>
      <t>Mn</t>
    </r>
  </si>
  <si>
    <t>redox</t>
  </si>
  <si>
    <r>
      <t>o</t>
    </r>
    <r>
      <rPr>
        <sz val="10"/>
        <rFont val="Arial"/>
        <family val="0"/>
      </rPr>
      <t>C</t>
    </r>
  </si>
  <si>
    <t>mV</t>
  </si>
  <si>
    <t>µS/cm</t>
  </si>
  <si>
    <r>
      <t>o</t>
    </r>
    <r>
      <rPr>
        <sz val="10"/>
        <color indexed="17"/>
        <rFont val="Arial"/>
        <family val="0"/>
      </rPr>
      <t>C</t>
    </r>
  </si>
  <si>
    <t>Označení monitorovacího objektu:</t>
  </si>
  <si>
    <t>výsledky terénních měření v objektu:</t>
  </si>
  <si>
    <t>Uh</t>
  </si>
  <si>
    <t xml:space="preserve"> hodnoty ostatních parametrů v objektu:</t>
  </si>
  <si>
    <t>CHSK Mn</t>
  </si>
  <si>
    <r>
      <t>NH</t>
    </r>
    <r>
      <rPr>
        <b/>
        <vertAlign val="subscript"/>
        <sz val="10"/>
        <color indexed="12"/>
        <rFont val="Arial"/>
        <family val="2"/>
      </rPr>
      <t>4</t>
    </r>
  </si>
  <si>
    <t xml:space="preserve">vodivost </t>
  </si>
  <si>
    <t>vodivost</t>
  </si>
  <si>
    <t>---</t>
  </si>
  <si>
    <t>U235</t>
  </si>
  <si>
    <t>U238</t>
  </si>
  <si>
    <t>Ra222</t>
  </si>
  <si>
    <t>Ucelk</t>
  </si>
  <si>
    <t>Pucov J 13</t>
  </si>
  <si>
    <t>žádné</t>
  </si>
  <si>
    <t xml:space="preserve">výsledky terénních měření v objektu:  </t>
  </si>
  <si>
    <t>laboratoř</t>
  </si>
  <si>
    <t>ostatní stanovení</t>
  </si>
  <si>
    <t>kationty</t>
  </si>
  <si>
    <t>anionty</t>
  </si>
  <si>
    <t>izotopy</t>
  </si>
  <si>
    <t>terén</t>
  </si>
  <si>
    <t>Pucov PV-1 (vrt u Jasinky)</t>
  </si>
  <si>
    <t>hodnoty sledovaných izotopů v objektu:</t>
  </si>
  <si>
    <t xml:space="preserve"> hodnoty sledovaných aniontů v objektu:</t>
  </si>
  <si>
    <t xml:space="preserve"> hodnoty sledovaných kationtů v objektu:</t>
  </si>
  <si>
    <t>Bq/l</t>
  </si>
  <si>
    <t>U234</t>
  </si>
  <si>
    <r>
      <t>Mn</t>
    </r>
    <r>
      <rPr>
        <vertAlign val="superscript"/>
        <sz val="10"/>
        <rFont val="Arial"/>
        <family val="2"/>
      </rPr>
      <t>2</t>
    </r>
  </si>
  <si>
    <r>
      <t>Fe</t>
    </r>
    <r>
      <rPr>
        <vertAlign val="superscript"/>
        <sz val="10"/>
        <rFont val="Arial"/>
        <family val="2"/>
      </rPr>
      <t>2</t>
    </r>
  </si>
  <si>
    <r>
      <t>Mn</t>
    </r>
    <r>
      <rPr>
        <b/>
        <vertAlign val="superscript"/>
        <sz val="10"/>
        <color indexed="61"/>
        <rFont val="Arial"/>
        <family val="0"/>
      </rPr>
      <t>2</t>
    </r>
  </si>
  <si>
    <r>
      <t>Fe</t>
    </r>
    <r>
      <rPr>
        <b/>
        <vertAlign val="superscript"/>
        <sz val="10"/>
        <color indexed="15"/>
        <rFont val="Arial"/>
        <family val="0"/>
      </rPr>
      <t>2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</si>
</sst>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dd/mm/yy;@"/>
    <numFmt numFmtId="175" formatCode="#,##0.0"/>
    <numFmt numFmtId="176" formatCode="[$-405]d\.\ mmmm\ yyyy"/>
    <numFmt numFmtId="177" formatCode="0.000"/>
    <numFmt numFmtId="178" formatCode="d/m/yy;@"/>
    <numFmt numFmtId="179" formatCode="[$-409]dddd\,\ mmmm\ dd\,\ yyyy"/>
    <numFmt numFmtId="180" formatCode="m/d/yy;@"/>
    <numFmt numFmtId="181" formatCode="mmm/yyyy"/>
  </numFmts>
  <fonts count="51">
    <font>
      <sz val="10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vertAlign val="superscript"/>
      <sz val="10"/>
      <color indexed="17"/>
      <name val="Arial"/>
      <family val="0"/>
    </font>
    <font>
      <sz val="10"/>
      <color indexed="12"/>
      <name val="Arial"/>
      <family val="0"/>
    </font>
    <font>
      <sz val="5.75"/>
      <name val="Arial"/>
      <family val="0"/>
    </font>
    <font>
      <b/>
      <vertAlign val="superscript"/>
      <sz val="9"/>
      <name val="Arial"/>
      <family val="2"/>
    </font>
    <font>
      <sz val="10"/>
      <color indexed="20"/>
      <name val="Arial"/>
      <family val="0"/>
    </font>
    <font>
      <sz val="10"/>
      <color indexed="23"/>
      <name val="Arial"/>
      <family val="0"/>
    </font>
    <font>
      <sz val="10"/>
      <color indexed="63"/>
      <name val="Arial"/>
      <family val="0"/>
    </font>
    <font>
      <sz val="10"/>
      <color indexed="53"/>
      <name val="Arial"/>
      <family val="0"/>
    </font>
    <font>
      <sz val="10"/>
      <color indexed="19"/>
      <name val="Arial"/>
      <family val="0"/>
    </font>
    <font>
      <sz val="10"/>
      <color indexed="61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5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0"/>
      <color indexed="19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4.75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vertAlign val="subscript"/>
      <sz val="10"/>
      <name val="Arial"/>
      <family val="2"/>
    </font>
    <font>
      <b/>
      <vertAlign val="subscript"/>
      <sz val="10"/>
      <color indexed="12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40"/>
      <name val="Arial"/>
      <family val="0"/>
    </font>
    <font>
      <sz val="10"/>
      <color indexed="40"/>
      <name val="Arial"/>
      <family val="0"/>
    </font>
    <font>
      <b/>
      <sz val="10"/>
      <color indexed="23"/>
      <name val="Arial"/>
      <family val="0"/>
    </font>
    <font>
      <b/>
      <sz val="10"/>
      <color indexed="50"/>
      <name val="Arial"/>
      <family val="0"/>
    </font>
    <font>
      <sz val="10"/>
      <color indexed="50"/>
      <name val="Arial"/>
      <family val="0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61"/>
      <name val="Arial"/>
      <family val="0"/>
    </font>
    <font>
      <b/>
      <sz val="10"/>
      <color indexed="15"/>
      <name val="Arial"/>
      <family val="0"/>
    </font>
    <font>
      <b/>
      <vertAlign val="superscript"/>
      <sz val="10"/>
      <color indexed="15"/>
      <name val="Arial"/>
      <family val="0"/>
    </font>
    <font>
      <sz val="10"/>
      <color indexed="1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0" fontId="0" fillId="0" borderId="3" xfId="0" applyBorder="1" applyAlignment="1">
      <alignment/>
    </xf>
    <xf numFmtId="178" fontId="0" fillId="0" borderId="4" xfId="0" applyNumberFormat="1" applyFont="1" applyBorder="1" applyAlignment="1">
      <alignment/>
    </xf>
    <xf numFmtId="178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7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7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9" xfId="0" applyFont="1" applyBorder="1" applyAlignment="1">
      <alignment horizontal="center"/>
    </xf>
    <xf numFmtId="0" fontId="21" fillId="0" borderId="0" xfId="0" applyFont="1" applyAlignment="1">
      <alignment/>
    </xf>
    <xf numFmtId="0" fontId="25" fillId="0" borderId="6" xfId="0" applyFont="1" applyBorder="1" applyAlignment="1">
      <alignment/>
    </xf>
    <xf numFmtId="0" fontId="26" fillId="0" borderId="6" xfId="0" applyFont="1" applyBorder="1" applyAlignment="1">
      <alignment/>
    </xf>
    <xf numFmtId="0" fontId="27" fillId="0" borderId="6" xfId="0" applyFont="1" applyBorder="1" applyAlignment="1">
      <alignment/>
    </xf>
    <xf numFmtId="0" fontId="28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0" fillId="0" borderId="6" xfId="0" applyFont="1" applyBorder="1" applyAlignment="1">
      <alignment/>
    </xf>
    <xf numFmtId="0" fontId="31" fillId="0" borderId="8" xfId="0" applyFont="1" applyBorder="1" applyAlignment="1">
      <alignment/>
    </xf>
    <xf numFmtId="0" fontId="30" fillId="0" borderId="8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33" fillId="0" borderId="6" xfId="0" applyFont="1" applyBorder="1" applyAlignment="1">
      <alignment/>
    </xf>
    <xf numFmtId="0" fontId="34" fillId="0" borderId="7" xfId="0" applyFont="1" applyBorder="1" applyAlignment="1">
      <alignment horizontal="center"/>
    </xf>
    <xf numFmtId="0" fontId="34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25" fillId="0" borderId="6" xfId="0" applyFont="1" applyBorder="1" applyAlignment="1">
      <alignment/>
    </xf>
    <xf numFmtId="0" fontId="26" fillId="0" borderId="6" xfId="0" applyFont="1" applyBorder="1" applyAlignment="1">
      <alignment/>
    </xf>
    <xf numFmtId="0" fontId="27" fillId="0" borderId="6" xfId="0" applyFont="1" applyBorder="1" applyAlignment="1">
      <alignment/>
    </xf>
    <xf numFmtId="0" fontId="28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7" fillId="0" borderId="6" xfId="0" applyFont="1" applyBorder="1" applyAlignment="1">
      <alignment/>
    </xf>
    <xf numFmtId="0" fontId="38" fillId="0" borderId="7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6" xfId="0" applyFont="1" applyBorder="1" applyAlignment="1">
      <alignment/>
    </xf>
    <xf numFmtId="0" fontId="40" fillId="0" borderId="7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6" xfId="0" applyFont="1" applyBorder="1" applyAlignment="1">
      <alignment/>
    </xf>
    <xf numFmtId="0" fontId="42" fillId="0" borderId="6" xfId="0" applyFont="1" applyBorder="1" applyAlignment="1">
      <alignment/>
    </xf>
    <xf numFmtId="0" fontId="43" fillId="0" borderId="7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NumberFormat="1" applyFont="1" applyAlignment="1">
      <alignment horizontal="right"/>
    </xf>
    <xf numFmtId="178" fontId="0" fillId="0" borderId="16" xfId="0" applyNumberFormat="1" applyFont="1" applyBorder="1" applyAlignment="1">
      <alignment horizontal="right" indent="1"/>
    </xf>
    <xf numFmtId="178" fontId="0" fillId="0" borderId="17" xfId="0" applyNumberFormat="1" applyFont="1" applyBorder="1" applyAlignment="1">
      <alignment horizontal="right" indent="1"/>
    </xf>
    <xf numFmtId="0" fontId="0" fillId="0" borderId="18" xfId="0" applyFont="1" applyBorder="1" applyAlignment="1">
      <alignment horizontal="right" indent="1"/>
    </xf>
    <xf numFmtId="2" fontId="11" fillId="0" borderId="18" xfId="0" applyNumberFormat="1" applyFont="1" applyBorder="1" applyAlignment="1" quotePrefix="1">
      <alignment horizontal="right" indent="1"/>
    </xf>
    <xf numFmtId="2" fontId="11" fillId="0" borderId="18" xfId="0" applyNumberFormat="1" applyFont="1" applyBorder="1" applyAlignment="1">
      <alignment horizontal="right" indent="1"/>
    </xf>
    <xf numFmtId="2" fontId="11" fillId="0" borderId="19" xfId="0" applyNumberFormat="1" applyFont="1" applyBorder="1" applyAlignment="1">
      <alignment horizontal="right" indent="1"/>
    </xf>
    <xf numFmtId="2" fontId="10" fillId="0" borderId="18" xfId="0" applyNumberFormat="1" applyFont="1" applyBorder="1" applyAlignment="1" quotePrefix="1">
      <alignment horizontal="right" indent="1"/>
    </xf>
    <xf numFmtId="2" fontId="10" fillId="0" borderId="18" xfId="0" applyNumberFormat="1" applyFont="1" applyBorder="1" applyAlignment="1">
      <alignment horizontal="right" indent="1"/>
    </xf>
    <xf numFmtId="2" fontId="10" fillId="0" borderId="19" xfId="0" applyNumberFormat="1" applyFont="1" applyBorder="1" applyAlignment="1">
      <alignment horizontal="right" indent="1"/>
    </xf>
    <xf numFmtId="2" fontId="13" fillId="0" borderId="18" xfId="0" applyNumberFormat="1" applyFont="1" applyBorder="1" applyAlignment="1" quotePrefix="1">
      <alignment horizontal="right" indent="1"/>
    </xf>
    <xf numFmtId="2" fontId="13" fillId="0" borderId="18" xfId="0" applyNumberFormat="1" applyFont="1" applyBorder="1" applyAlignment="1">
      <alignment horizontal="right" indent="1"/>
    </xf>
    <xf numFmtId="2" fontId="13" fillId="0" borderId="19" xfId="0" applyNumberFormat="1" applyFont="1" applyBorder="1" applyAlignment="1">
      <alignment horizontal="right" indent="1"/>
    </xf>
    <xf numFmtId="2" fontId="16" fillId="0" borderId="20" xfId="0" applyNumberFormat="1" applyFont="1" applyBorder="1" applyAlignment="1" quotePrefix="1">
      <alignment horizontal="right" indent="1"/>
    </xf>
    <xf numFmtId="2" fontId="16" fillId="0" borderId="20" xfId="0" applyNumberFormat="1" applyFont="1" applyBorder="1" applyAlignment="1">
      <alignment horizontal="right" indent="1"/>
    </xf>
    <xf numFmtId="2" fontId="16" fillId="0" borderId="21" xfId="0" applyNumberFormat="1" applyFont="1" applyBorder="1" applyAlignment="1">
      <alignment horizontal="right" indent="1"/>
    </xf>
    <xf numFmtId="174" fontId="0" fillId="0" borderId="22" xfId="0" applyNumberFormat="1" applyFont="1" applyBorder="1" applyAlignment="1">
      <alignment horizontal="right" indent="1"/>
    </xf>
    <xf numFmtId="178" fontId="0" fillId="0" borderId="22" xfId="0" applyNumberFormat="1" applyFont="1" applyBorder="1" applyAlignment="1">
      <alignment horizontal="right" indent="1"/>
    </xf>
    <xf numFmtId="178" fontId="0" fillId="0" borderId="23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2" fontId="0" fillId="0" borderId="11" xfId="0" applyNumberFormat="1" applyFont="1" applyBorder="1" applyAlignment="1">
      <alignment horizontal="right" indent="1"/>
    </xf>
    <xf numFmtId="2" fontId="0" fillId="0" borderId="24" xfId="0" applyNumberFormat="1" applyFont="1" applyBorder="1" applyAlignment="1">
      <alignment horizontal="right" indent="1"/>
    </xf>
    <xf numFmtId="2" fontId="0" fillId="0" borderId="13" xfId="0" applyNumberFormat="1" applyFont="1" applyBorder="1" applyAlignment="1">
      <alignment horizontal="right" indent="1"/>
    </xf>
    <xf numFmtId="2" fontId="0" fillId="0" borderId="25" xfId="0" applyNumberFormat="1" applyFont="1" applyBorder="1" applyAlignment="1">
      <alignment horizontal="right" indent="1"/>
    </xf>
    <xf numFmtId="2" fontId="0" fillId="0" borderId="0" xfId="0" applyNumberFormat="1" applyFont="1" applyAlignment="1">
      <alignment horizontal="right" indent="1"/>
    </xf>
    <xf numFmtId="2" fontId="0" fillId="0" borderId="26" xfId="0" applyNumberFormat="1" applyFont="1" applyBorder="1" applyAlignment="1">
      <alignment horizontal="right" indent="1"/>
    </xf>
    <xf numFmtId="2" fontId="0" fillId="0" borderId="13" xfId="0" applyNumberFormat="1" applyFont="1" applyBorder="1" applyAlignment="1">
      <alignment horizontal="right" indent="1"/>
    </xf>
    <xf numFmtId="2" fontId="0" fillId="0" borderId="11" xfId="0" applyNumberFormat="1" applyFont="1" applyBorder="1" applyAlignment="1">
      <alignment horizontal="right" indent="1"/>
    </xf>
    <xf numFmtId="2" fontId="0" fillId="0" borderId="27" xfId="0" applyNumberFormat="1" applyFont="1" applyBorder="1" applyAlignment="1">
      <alignment horizontal="right" indent="1"/>
    </xf>
    <xf numFmtId="2" fontId="0" fillId="0" borderId="28" xfId="0" applyNumberFormat="1" applyFont="1" applyBorder="1" applyAlignment="1">
      <alignment horizontal="right" indent="1"/>
    </xf>
    <xf numFmtId="2" fontId="0" fillId="0" borderId="12" xfId="0" applyNumberFormat="1" applyFont="1" applyBorder="1" applyAlignment="1">
      <alignment horizontal="right" indent="1"/>
    </xf>
    <xf numFmtId="2" fontId="0" fillId="0" borderId="12" xfId="0" applyNumberFormat="1" applyFont="1" applyBorder="1" applyAlignment="1">
      <alignment horizontal="right" indent="1"/>
    </xf>
    <xf numFmtId="2" fontId="0" fillId="0" borderId="29" xfId="0" applyNumberFormat="1" applyFont="1" applyBorder="1" applyAlignment="1">
      <alignment horizontal="right" indent="1"/>
    </xf>
    <xf numFmtId="2" fontId="0" fillId="0" borderId="30" xfId="0" applyNumberFormat="1" applyFont="1" applyBorder="1" applyAlignment="1">
      <alignment horizontal="right" indent="1"/>
    </xf>
    <xf numFmtId="2" fontId="0" fillId="0" borderId="10" xfId="0" applyNumberFormat="1" applyFont="1" applyBorder="1" applyAlignment="1">
      <alignment horizontal="right" indent="1"/>
    </xf>
    <xf numFmtId="2" fontId="0" fillId="0" borderId="10" xfId="0" applyNumberFormat="1" applyFont="1" applyBorder="1" applyAlignment="1">
      <alignment horizontal="right" indent="1"/>
    </xf>
    <xf numFmtId="2" fontId="0" fillId="0" borderId="31" xfId="0" applyNumberFormat="1" applyFont="1" applyBorder="1" applyAlignment="1">
      <alignment horizontal="right" indent="1"/>
    </xf>
    <xf numFmtId="2" fontId="0" fillId="0" borderId="32" xfId="0" applyNumberFormat="1" applyFont="1" applyBorder="1" applyAlignment="1">
      <alignment horizontal="right" indent="1"/>
    </xf>
    <xf numFmtId="2" fontId="45" fillId="0" borderId="11" xfId="0" applyNumberFormat="1" applyFont="1" applyFill="1" applyBorder="1" applyAlignment="1">
      <alignment horizontal="right" indent="1"/>
    </xf>
    <xf numFmtId="2" fontId="0" fillId="0" borderId="14" xfId="0" applyNumberFormat="1" applyFont="1" applyBorder="1" applyAlignment="1">
      <alignment horizontal="right" indent="1"/>
    </xf>
    <xf numFmtId="2" fontId="45" fillId="0" borderId="33" xfId="0" applyNumberFormat="1" applyFont="1" applyFill="1" applyBorder="1" applyAlignment="1">
      <alignment horizontal="right" indent="1"/>
    </xf>
    <xf numFmtId="2" fontId="0" fillId="0" borderId="33" xfId="0" applyNumberFormat="1" applyFont="1" applyBorder="1" applyAlignment="1">
      <alignment horizontal="right" indent="1"/>
    </xf>
    <xf numFmtId="2" fontId="0" fillId="0" borderId="34" xfId="0" applyNumberFormat="1" applyFont="1" applyBorder="1" applyAlignment="1">
      <alignment horizontal="right" indent="1"/>
    </xf>
    <xf numFmtId="2" fontId="0" fillId="0" borderId="35" xfId="0" applyNumberFormat="1" applyFont="1" applyBorder="1" applyAlignment="1">
      <alignment horizontal="right" indent="1"/>
    </xf>
    <xf numFmtId="2" fontId="0" fillId="0" borderId="36" xfId="0" applyNumberFormat="1" applyFont="1" applyBorder="1" applyAlignment="1">
      <alignment horizontal="right" indent="1"/>
    </xf>
    <xf numFmtId="2" fontId="0" fillId="0" borderId="15" xfId="0" applyNumberFormat="1" applyFont="1" applyBorder="1" applyAlignment="1">
      <alignment horizontal="right" indent="1"/>
    </xf>
    <xf numFmtId="2" fontId="45" fillId="0" borderId="10" xfId="0" applyNumberFormat="1" applyFont="1" applyFill="1" applyBorder="1" applyAlignment="1">
      <alignment horizontal="right" indent="1"/>
    </xf>
    <xf numFmtId="2" fontId="0" fillId="0" borderId="37" xfId="0" applyNumberFormat="1" applyFont="1" applyBorder="1" applyAlignment="1">
      <alignment horizontal="right" indent="1"/>
    </xf>
    <xf numFmtId="2" fontId="0" fillId="0" borderId="38" xfId="0" applyNumberFormat="1" applyFont="1" applyBorder="1" applyAlignment="1">
      <alignment horizontal="right" indent="1"/>
    </xf>
    <xf numFmtId="2" fontId="0" fillId="0" borderId="39" xfId="0" applyNumberFormat="1" applyFont="1" applyBorder="1" applyAlignment="1">
      <alignment horizontal="right" indent="1"/>
    </xf>
    <xf numFmtId="2" fontId="0" fillId="0" borderId="11" xfId="0" applyNumberFormat="1" applyFont="1" applyFill="1" applyBorder="1" applyAlignment="1">
      <alignment horizontal="right" indent="1"/>
    </xf>
    <xf numFmtId="2" fontId="0" fillId="0" borderId="33" xfId="0" applyNumberFormat="1" applyFont="1" applyBorder="1" applyAlignment="1">
      <alignment horizontal="right" indent="1"/>
    </xf>
    <xf numFmtId="2" fontId="0" fillId="0" borderId="40" xfId="0" applyNumberFormat="1" applyFont="1" applyBorder="1" applyAlignment="1">
      <alignment horizontal="right" indent="1"/>
    </xf>
    <xf numFmtId="2" fontId="45" fillId="0" borderId="15" xfId="0" applyNumberFormat="1" applyFont="1" applyFill="1" applyBorder="1" applyAlignment="1">
      <alignment horizontal="right" indent="1"/>
    </xf>
    <xf numFmtId="2" fontId="0" fillId="0" borderId="11" xfId="0" applyNumberFormat="1" applyFont="1" applyBorder="1" applyAlignment="1" quotePrefix="1">
      <alignment horizontal="right" indent="1"/>
    </xf>
    <xf numFmtId="2" fontId="0" fillId="0" borderId="12" xfId="0" applyNumberFormat="1" applyFont="1" applyBorder="1" applyAlignment="1" quotePrefix="1">
      <alignment horizontal="right" indent="1"/>
    </xf>
    <xf numFmtId="2" fontId="0" fillId="0" borderId="10" xfId="0" applyNumberFormat="1" applyFont="1" applyBorder="1" applyAlignment="1" quotePrefix="1">
      <alignment horizontal="right" indent="1"/>
    </xf>
    <xf numFmtId="2" fontId="0" fillId="0" borderId="15" xfId="0" applyNumberFormat="1" applyFont="1" applyBorder="1" applyAlignment="1" quotePrefix="1">
      <alignment horizontal="right" indent="1"/>
    </xf>
    <xf numFmtId="2" fontId="0" fillId="0" borderId="24" xfId="0" applyNumberFormat="1" applyFont="1" applyBorder="1" applyAlignment="1" quotePrefix="1">
      <alignment horizontal="right" indent="1"/>
    </xf>
    <xf numFmtId="2" fontId="0" fillId="0" borderId="41" xfId="0" applyNumberFormat="1" applyFont="1" applyBorder="1" applyAlignment="1" quotePrefix="1">
      <alignment horizontal="right" indent="1"/>
    </xf>
    <xf numFmtId="2" fontId="0" fillId="0" borderId="42" xfId="0" applyNumberFormat="1" applyFont="1" applyBorder="1" applyAlignment="1" quotePrefix="1">
      <alignment horizontal="right" indent="1"/>
    </xf>
    <xf numFmtId="2" fontId="0" fillId="0" borderId="18" xfId="0" applyNumberFormat="1" applyFont="1" applyBorder="1" applyAlignment="1">
      <alignment horizontal="right" indent="1"/>
    </xf>
    <xf numFmtId="2" fontId="34" fillId="0" borderId="18" xfId="0" applyNumberFormat="1" applyFont="1" applyBorder="1" applyAlignment="1">
      <alignment horizontal="right" indent="1"/>
    </xf>
    <xf numFmtId="2" fontId="18" fillId="0" borderId="18" xfId="0" applyNumberFormat="1" applyFont="1" applyBorder="1" applyAlignment="1">
      <alignment horizontal="right" indent="1"/>
    </xf>
    <xf numFmtId="2" fontId="19" fillId="0" borderId="18" xfId="0" applyNumberFormat="1" applyFont="1" applyBorder="1" applyAlignment="1">
      <alignment horizontal="right" indent="1"/>
    </xf>
    <xf numFmtId="2" fontId="20" fillId="0" borderId="18" xfId="0" applyNumberFormat="1" applyFont="1" applyBorder="1" applyAlignment="1">
      <alignment horizontal="right" indent="1"/>
    </xf>
    <xf numFmtId="2" fontId="21" fillId="0" borderId="20" xfId="0" applyNumberFormat="1" applyFont="1" applyBorder="1" applyAlignment="1">
      <alignment horizontal="right" indent="1"/>
    </xf>
    <xf numFmtId="2" fontId="13" fillId="0" borderId="20" xfId="0" applyNumberFormat="1" applyFont="1" applyBorder="1" applyAlignment="1">
      <alignment horizontal="right" indent="1"/>
    </xf>
    <xf numFmtId="2" fontId="38" fillId="0" borderId="18" xfId="0" applyNumberFormat="1" applyFont="1" applyBorder="1" applyAlignment="1">
      <alignment horizontal="right" indent="1"/>
    </xf>
    <xf numFmtId="2" fontId="40" fillId="0" borderId="18" xfId="0" applyNumberFormat="1" applyFont="1" applyBorder="1" applyAlignment="1">
      <alignment horizontal="right" indent="1"/>
    </xf>
    <xf numFmtId="2" fontId="17" fillId="0" borderId="18" xfId="0" applyNumberFormat="1" applyFont="1" applyBorder="1" applyAlignment="1">
      <alignment horizontal="right" indent="1"/>
    </xf>
    <xf numFmtId="2" fontId="43" fillId="0" borderId="18" xfId="0" applyNumberFormat="1" applyFont="1" applyBorder="1" applyAlignment="1">
      <alignment horizontal="right" indent="1"/>
    </xf>
    <xf numFmtId="2" fontId="0" fillId="0" borderId="11" xfId="0" applyNumberFormat="1" applyFont="1" applyBorder="1" applyAlignment="1">
      <alignment horizontal="right" indent="1"/>
    </xf>
    <xf numFmtId="2" fontId="0" fillId="0" borderId="10" xfId="0" applyNumberFormat="1" applyFont="1" applyBorder="1" applyAlignment="1">
      <alignment horizontal="right" indent="1"/>
    </xf>
    <xf numFmtId="2" fontId="45" fillId="0" borderId="10" xfId="0" applyNumberFormat="1" applyFont="1" applyBorder="1" applyAlignment="1">
      <alignment horizontal="right" indent="1"/>
    </xf>
    <xf numFmtId="2" fontId="45" fillId="0" borderId="11" xfId="0" applyNumberFormat="1" applyFont="1" applyBorder="1" applyAlignment="1">
      <alignment horizontal="right" indent="1"/>
    </xf>
    <xf numFmtId="0" fontId="30" fillId="0" borderId="6" xfId="0" applyFont="1" applyBorder="1" applyAlignment="1">
      <alignment/>
    </xf>
    <xf numFmtId="0" fontId="31" fillId="0" borderId="8" xfId="0" applyFont="1" applyBorder="1" applyAlignment="1">
      <alignment/>
    </xf>
    <xf numFmtId="2" fontId="21" fillId="0" borderId="43" xfId="0" applyNumberFormat="1" applyFont="1" applyBorder="1" applyAlignment="1">
      <alignment horizontal="right" indent="1"/>
    </xf>
    <xf numFmtId="0" fontId="0" fillId="0" borderId="44" xfId="0" applyFont="1" applyBorder="1" applyAlignment="1">
      <alignment horizontal="center"/>
    </xf>
    <xf numFmtId="2" fontId="45" fillId="0" borderId="14" xfId="0" applyNumberFormat="1" applyFont="1" applyFill="1" applyBorder="1" applyAlignment="1">
      <alignment horizontal="right" indent="1"/>
    </xf>
    <xf numFmtId="2" fontId="0" fillId="0" borderId="37" xfId="0" applyNumberFormat="1" applyFont="1" applyBorder="1" applyAlignment="1" quotePrefix="1">
      <alignment horizontal="right" indent="1"/>
    </xf>
    <xf numFmtId="2" fontId="0" fillId="0" borderId="27" xfId="0" applyNumberFormat="1" applyFont="1" applyBorder="1" applyAlignment="1" quotePrefix="1">
      <alignment horizontal="right" indent="1"/>
    </xf>
    <xf numFmtId="2" fontId="0" fillId="0" borderId="38" xfId="0" applyNumberFormat="1" applyFont="1" applyBorder="1" applyAlignment="1" quotePrefix="1">
      <alignment horizontal="right" indent="1"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31" fillId="0" borderId="6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47" fillId="0" borderId="6" xfId="0" applyFont="1" applyBorder="1" applyAlignment="1">
      <alignment/>
    </xf>
    <xf numFmtId="0" fontId="49" fillId="0" borderId="7" xfId="0" applyFont="1" applyBorder="1" applyAlignment="1">
      <alignment horizontal="center"/>
    </xf>
    <xf numFmtId="2" fontId="21" fillId="0" borderId="18" xfId="0" applyNumberFormat="1" applyFont="1" applyBorder="1" applyAlignment="1">
      <alignment horizontal="right" indent="1"/>
    </xf>
    <xf numFmtId="2" fontId="49" fillId="0" borderId="18" xfId="0" applyNumberFormat="1" applyFont="1" applyBorder="1" applyAlignment="1">
      <alignment horizontal="right" indent="1"/>
    </xf>
    <xf numFmtId="0" fontId="0" fillId="0" borderId="45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 textRotation="90"/>
    </xf>
    <xf numFmtId="0" fontId="0" fillId="0" borderId="49" xfId="0" applyFont="1" applyBorder="1" applyAlignment="1">
      <alignment horizontal="center" vertical="center" textRotation="90"/>
    </xf>
    <xf numFmtId="0" fontId="0" fillId="0" borderId="50" xfId="0" applyFont="1" applyBorder="1" applyAlignment="1">
      <alignment horizontal="center" vertical="center" textRotation="90"/>
    </xf>
    <xf numFmtId="0" fontId="1" fillId="0" borderId="51" xfId="0" applyFont="1" applyBorder="1" applyAlignment="1">
      <alignment horizontal="center" vertical="center" textRotation="9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1" fillId="0" borderId="59" xfId="0" applyFont="1" applyBorder="1" applyAlignment="1">
      <alignment horizontal="center" textRotation="90"/>
    </xf>
    <xf numFmtId="0" fontId="0" fillId="0" borderId="55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2" fontId="34" fillId="0" borderId="19" xfId="0" applyNumberFormat="1" applyFont="1" applyBorder="1" applyAlignment="1">
      <alignment horizontal="right" indent="1"/>
    </xf>
    <xf numFmtId="2" fontId="38" fillId="0" borderId="19" xfId="0" applyNumberFormat="1" applyFont="1" applyBorder="1" applyAlignment="1">
      <alignment horizontal="right" indent="1"/>
    </xf>
    <xf numFmtId="2" fontId="40" fillId="0" borderId="19" xfId="0" applyNumberFormat="1" applyFont="1" applyBorder="1" applyAlignment="1">
      <alignment horizontal="right" indent="1"/>
    </xf>
    <xf numFmtId="2" fontId="17" fillId="0" borderId="19" xfId="0" applyNumberFormat="1" applyFont="1" applyBorder="1" applyAlignment="1">
      <alignment horizontal="right" indent="1"/>
    </xf>
    <xf numFmtId="2" fontId="43" fillId="0" borderId="19" xfId="0" applyNumberFormat="1" applyFont="1" applyBorder="1" applyAlignment="1">
      <alignment horizontal="right" indent="1"/>
    </xf>
    <xf numFmtId="2" fontId="18" fillId="0" borderId="19" xfId="0" applyNumberFormat="1" applyFont="1" applyBorder="1" applyAlignment="1">
      <alignment horizontal="right" indent="1"/>
    </xf>
    <xf numFmtId="2" fontId="19" fillId="0" borderId="19" xfId="0" applyNumberFormat="1" applyFont="1" applyBorder="1" applyAlignment="1">
      <alignment horizontal="right" indent="1"/>
    </xf>
    <xf numFmtId="2" fontId="20" fillId="0" borderId="19" xfId="0" applyNumberFormat="1" applyFont="1" applyBorder="1" applyAlignment="1">
      <alignment horizontal="right" indent="1"/>
    </xf>
    <xf numFmtId="2" fontId="13" fillId="0" borderId="21" xfId="0" applyNumberFormat="1" applyFont="1" applyBorder="1" applyAlignment="1">
      <alignment horizontal="right" indent="1"/>
    </xf>
    <xf numFmtId="2" fontId="21" fillId="0" borderId="19" xfId="0" applyNumberFormat="1" applyFont="1" applyBorder="1" applyAlignment="1">
      <alignment horizontal="right" indent="1"/>
    </xf>
    <xf numFmtId="2" fontId="49" fillId="0" borderId="19" xfId="0" applyNumberFormat="1" applyFont="1" applyBorder="1" applyAlignment="1">
      <alignment horizontal="right" indent="1"/>
    </xf>
    <xf numFmtId="2" fontId="21" fillId="0" borderId="21" xfId="0" applyNumberFormat="1" applyFont="1" applyBorder="1" applyAlignment="1">
      <alignment horizontal="right" indent="1"/>
    </xf>
    <xf numFmtId="178" fontId="0" fillId="0" borderId="61" xfId="0" applyNumberFormat="1" applyFont="1" applyBorder="1" applyAlignment="1">
      <alignment horizontal="right" indent="1"/>
    </xf>
    <xf numFmtId="178" fontId="0" fillId="0" borderId="62" xfId="0" applyNumberFormat="1" applyFont="1" applyBorder="1" applyAlignment="1">
      <alignment horizontal="right" indent="1"/>
    </xf>
    <xf numFmtId="2" fontId="0" fillId="0" borderId="19" xfId="0" applyNumberFormat="1" applyFont="1" applyBorder="1" applyAlignment="1">
      <alignment horizontal="right" indent="1"/>
    </xf>
    <xf numFmtId="174" fontId="0" fillId="0" borderId="63" xfId="0" applyNumberFormat="1" applyFont="1" applyBorder="1" applyAlignment="1">
      <alignment horizontal="right" indent="1"/>
    </xf>
    <xf numFmtId="2" fontId="0" fillId="0" borderId="39" xfId="0" applyNumberFormat="1" applyFont="1" applyBorder="1" applyAlignment="1" quotePrefix="1">
      <alignment horizontal="right" indent="1"/>
    </xf>
    <xf numFmtId="2" fontId="0" fillId="0" borderId="28" xfId="0" applyNumberFormat="1" applyFont="1" applyBorder="1" applyAlignment="1" quotePrefix="1">
      <alignment horizontal="righ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teplota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01"/>
          <c:w val="0.833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terén!$E$3:$M$3</c:f>
              <c:strCache/>
            </c:strRef>
          </c:xVal>
          <c:yVal>
            <c:numRef>
              <c:f>terén!$E$5:$M$5</c:f>
              <c:numCache/>
            </c:numRef>
          </c:yVal>
          <c:smooth val="1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terén!$E$11:$L$11</c:f>
              <c:strCache/>
            </c:strRef>
          </c:xVal>
          <c:yVal>
            <c:numRef>
              <c:f>terén!$E$13:$L$13</c:f>
              <c:numCache/>
            </c:numRef>
          </c:yVal>
          <c:smooth val="1"/>
        </c:ser>
        <c:axId val="52129442"/>
        <c:axId val="66511795"/>
      </c:scatterChart>
      <c:valAx>
        <c:axId val="5212944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11795"/>
        <c:crossesAt val="0"/>
        <c:crossBetween val="midCat"/>
        <c:dispUnits/>
        <c:majorUnit val="250"/>
      </c:valAx>
      <c:valAx>
        <c:axId val="66511795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29442"/>
        <c:crosses val="autoZero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0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alkalita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3"/>
          <c:w val="0.822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'lab-ostatní'!$D$3:$N$3</c:f>
              <c:strCache/>
            </c:strRef>
          </c:xVal>
          <c:yVal>
            <c:numRef>
              <c:f>'lab-ostatní'!$D$9:$N$9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'lab-ostatní'!$D$14:$M$14</c:f>
              <c:strCache/>
            </c:strRef>
          </c:xVal>
          <c:yVal>
            <c:numRef>
              <c:f>'lab-ostatní'!$D$20:$M$20</c:f>
              <c:numCache/>
            </c:numRef>
          </c:yVal>
          <c:smooth val="0"/>
        </c:ser>
        <c:axId val="36362012"/>
        <c:axId val="58822653"/>
      </c:scatterChart>
      <c:valAx>
        <c:axId val="3636201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22653"/>
        <c:crosses val="autoZero"/>
        <c:crossBetween val="midCat"/>
        <c:dispUnits/>
        <c:majorUnit val="250"/>
      </c:valAx>
      <c:valAx>
        <c:axId val="58822653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362012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mineralizace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3"/>
          <c:w val="0.8242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'lab-ostatní'!$D$3:$N$3</c:f>
              <c:strCache/>
            </c:strRef>
          </c:xVal>
          <c:yVal>
            <c:numRef>
              <c:f>'lab-ostatní'!$D$10:$N$10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'lab-ostatní'!$D$14:$M$14</c:f>
              <c:strCache/>
            </c:strRef>
          </c:xVal>
          <c:yVal>
            <c:numRef>
              <c:f>'lab-ostatní'!$D$21:$M$21</c:f>
              <c:numCache/>
            </c:numRef>
          </c:yVal>
          <c:smooth val="0"/>
        </c:ser>
        <c:axId val="59641830"/>
        <c:axId val="67014423"/>
      </c:scatterChart>
      <c:valAx>
        <c:axId val="5964183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14423"/>
        <c:crossesAt val="400"/>
        <c:crossBetween val="midCat"/>
        <c:dispUnits/>
        <c:majorUnit val="250"/>
      </c:valAx>
      <c:valAx>
        <c:axId val="67014423"/>
        <c:scaling>
          <c:orientation val="minMax"/>
          <c:max val="850"/>
          <c:min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64183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31125"/>
          <c:w val="0.12675"/>
          <c:h val="0.20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CHSK-Mn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3"/>
          <c:w val="0.8237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'lab-ostatní'!$D$3:$N$3</c:f>
              <c:strCache/>
            </c:strRef>
          </c:xVal>
          <c:yVal>
            <c:numRef>
              <c:f>'lab-ostatní'!$D$11:$N$11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'lab-ostatní'!$D$14:$M$14</c:f>
              <c:strCache/>
            </c:strRef>
          </c:xVal>
          <c:yVal>
            <c:numRef>
              <c:f>'lab-ostatní'!$D$22:$M$22</c:f>
              <c:numCache/>
            </c:numRef>
          </c:yVal>
          <c:smooth val="0"/>
        </c:ser>
        <c:axId val="66258896"/>
        <c:axId val="59459153"/>
      </c:scatterChart>
      <c:valAx>
        <c:axId val="6625889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59153"/>
        <c:crosses val="autoZero"/>
        <c:crossBetween val="midCat"/>
        <c:dispUnits/>
        <c:majorUnit val="250"/>
      </c:valAx>
      <c:valAx>
        <c:axId val="59459153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25889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275"/>
          <c:w val="0.8267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'lab-kationty'!$D$3:$M$3</c:f>
              <c:strCache/>
            </c:strRef>
          </c:xVal>
          <c:yVal>
            <c:numRef>
              <c:f>'lab-kationty'!$D$4:$M$4</c:f>
              <c:numCache/>
            </c:numRef>
          </c:yVal>
          <c:smooth val="0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'lab-kationty'!$D$15:$L$15</c:f>
              <c:strCache/>
            </c:strRef>
          </c:xVal>
          <c:yVal>
            <c:numRef>
              <c:f>'lab-kationty'!$D$16:$L$16</c:f>
              <c:numCache/>
            </c:numRef>
          </c:yVal>
          <c:smooth val="0"/>
        </c:ser>
        <c:axId val="65370330"/>
        <c:axId val="51462059"/>
      </c:scatterChart>
      <c:valAx>
        <c:axId val="6537033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62059"/>
        <c:crossesAt val="10"/>
        <c:crossBetween val="midCat"/>
        <c:dispUnits/>
        <c:majorUnit val="250"/>
      </c:valAx>
      <c:valAx>
        <c:axId val="51462059"/>
        <c:scaling>
          <c:orientation val="minMax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370330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0275"/>
          <c:w val="0.826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'lab-kationty'!$D$5:$M$5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'lab-kationty'!$D$15:$L$15</c:f>
              <c:strCache/>
            </c:strRef>
          </c:xVal>
          <c:yVal>
            <c:numRef>
              <c:f>'lab-kationty'!$D$17:$L$17</c:f>
              <c:numCache/>
            </c:numRef>
          </c:yVal>
          <c:smooth val="0"/>
        </c:ser>
        <c:axId val="60505348"/>
        <c:axId val="7677221"/>
      </c:scatterChart>
      <c:valAx>
        <c:axId val="6050534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77221"/>
        <c:crossesAt val="0"/>
        <c:crossBetween val="midCat"/>
        <c:dispUnits/>
        <c:majorUnit val="250"/>
      </c:valAx>
      <c:valAx>
        <c:axId val="7677221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505348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"/>
          <c:w val="0.82775"/>
          <c:h val="0.8455"/>
        </c:manualLayout>
      </c:layout>
      <c:scatterChart>
        <c:scatterStyle val="lineMarker"/>
        <c:varyColors val="0"/>
        <c:ser>
          <c:idx val="0"/>
          <c:order val="0"/>
          <c:tx>
            <c:v>J 13l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'lab-kationty'!$D$6:$M$6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'lab-kationty'!$D$15:$L$15</c:f>
              <c:strCache/>
            </c:strRef>
          </c:xVal>
          <c:yVal>
            <c:numRef>
              <c:f>'lab-kationty'!$D$18:$L$18</c:f>
              <c:numCache/>
            </c:numRef>
          </c:yVal>
          <c:smooth val="0"/>
        </c:ser>
        <c:axId val="1986126"/>
        <c:axId val="17875135"/>
      </c:scatterChart>
      <c:valAx>
        <c:axId val="198612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75135"/>
        <c:crossesAt val="60"/>
        <c:crossBetween val="midCat"/>
        <c:dispUnits/>
        <c:majorUnit val="250"/>
      </c:valAx>
      <c:valAx>
        <c:axId val="1787513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8612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275"/>
          <c:w val="0.83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'lab-kationty'!$D$7:$M$7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'lab-kationty'!$D$15:$L$15</c:f>
              <c:strCache/>
            </c:strRef>
          </c:xVal>
          <c:yVal>
            <c:numRef>
              <c:f>'lab-kationty'!$D$19:$L$19</c:f>
              <c:numCache/>
            </c:numRef>
          </c:yVal>
          <c:smooth val="0"/>
        </c:ser>
        <c:axId val="26658488"/>
        <c:axId val="38599801"/>
      </c:scatterChart>
      <c:valAx>
        <c:axId val="2665848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99801"/>
        <c:crossesAt val="40"/>
        <c:crossBetween val="midCat"/>
        <c:dispUnits/>
        <c:majorUnit val="250"/>
      </c:valAx>
      <c:valAx>
        <c:axId val="38599801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58488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25"/>
          <c:w val="0.826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'lab-kationty'!$D$8:$M$8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'lab-kationty'!$D$15:$L$15</c:f>
              <c:strCache/>
            </c:strRef>
          </c:xVal>
          <c:yVal>
            <c:numRef>
              <c:f>'lab-kationty'!$D$20:$L$20</c:f>
              <c:numCache/>
            </c:numRef>
          </c:yVal>
          <c:smooth val="0"/>
        </c:ser>
        <c:axId val="11853890"/>
        <c:axId val="39576147"/>
      </c:scatterChart>
      <c:valAx>
        <c:axId val="1185389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76147"/>
        <c:crosses val="autoZero"/>
        <c:crossBetween val="midCat"/>
        <c:dispUnits/>
        <c:majorUnit val="250"/>
      </c:valAx>
      <c:valAx>
        <c:axId val="39576147"/>
        <c:scaling>
          <c:orientation val="minMax"/>
          <c:max val="3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853890"/>
        <c:crosses val="autoZero"/>
        <c:crossBetween val="midCat"/>
        <c:dispUnits/>
        <c:majorUnit val="0.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25"/>
          <c:w val="0.82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'lab-kationty'!$D$10:$M$10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'lab-kationty'!$D$15:$L$15</c:f>
              <c:strCache/>
            </c:strRef>
          </c:xVal>
          <c:yVal>
            <c:numRef>
              <c:f>'lab-kationty'!$D$22:$L$22</c:f>
              <c:numCache/>
            </c:numRef>
          </c:yVal>
          <c:smooth val="0"/>
        </c:ser>
        <c:axId val="20641004"/>
        <c:axId val="51551309"/>
      </c:scatterChart>
      <c:valAx>
        <c:axId val="2064100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51309"/>
        <c:crosses val="autoZero"/>
        <c:crossBetween val="midCat"/>
        <c:dispUnits/>
        <c:majorUnit val="250"/>
      </c:valAx>
      <c:valAx>
        <c:axId val="51551309"/>
        <c:scaling>
          <c:orientation val="minMax"/>
          <c:max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641004"/>
        <c:crosses val="autoZero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NH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9175"/>
          <c:w val="0.841"/>
          <c:h val="0.851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'lab-kationty'!$D$3:$M$3</c:f>
              <c:strCache/>
            </c:strRef>
          </c:xVal>
          <c:yVal>
            <c:numRef>
              <c:f>'lab-kationty'!$D$12:$M$12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'lab-kationty'!$D$15:$L$15</c:f>
              <c:strCache/>
            </c:strRef>
          </c:xVal>
          <c:yVal>
            <c:numRef>
              <c:f>'lab-kationty'!$D$24:$L$24</c:f>
              <c:numCache/>
            </c:numRef>
          </c:yVal>
          <c:smooth val="0"/>
        </c:ser>
        <c:axId val="61308598"/>
        <c:axId val="14906471"/>
      </c:scatterChart>
      <c:valAx>
        <c:axId val="6130859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06471"/>
        <c:crosses val="autoZero"/>
        <c:crossBetween val="midCat"/>
        <c:dispUnits/>
        <c:majorUnit val="250"/>
      </c:valAx>
      <c:valAx>
        <c:axId val="14906471"/>
        <c:scaling>
          <c:orientation val="minMax"/>
          <c:max val="0.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308598"/>
        <c:crosses val="autoZero"/>
        <c:crossBetween val="midCat"/>
        <c:dispUnits/>
        <c:majorUnit val="0.0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"/>
          <c:y val="0.3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7975"/>
          <c:w val="0.8115"/>
          <c:h val="0.86275"/>
        </c:manualLayout>
      </c:layout>
      <c:scatterChart>
        <c:scatterStyle val="smooth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terén!$D$3:$M$3</c:f>
              <c:strCache/>
            </c:strRef>
          </c:xVal>
          <c:yVal>
            <c:numRef>
              <c:f>terén!$D$6:$M$6</c:f>
              <c:numCache/>
            </c:numRef>
          </c:yVal>
          <c:smooth val="1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terén!$D$11:$L$11</c:f>
              <c:strCache/>
            </c:strRef>
          </c:xVal>
          <c:yVal>
            <c:numRef>
              <c:f>terén!$D$14:$L$14</c:f>
              <c:numCache/>
            </c:numRef>
          </c:yVal>
          <c:smooth val="1"/>
        </c:ser>
        <c:axId val="61735244"/>
        <c:axId val="18746285"/>
      </c:scatterChart>
      <c:valAx>
        <c:axId val="6173524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46285"/>
        <c:crossesAt val="5"/>
        <c:crossBetween val="midCat"/>
        <c:dispUnits/>
        <c:majorUnit val="250"/>
      </c:valAx>
      <c:valAx>
        <c:axId val="18746285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735244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Mn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375"/>
          <c:w val="0.826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'lab-kationty'!$D$9:$M$9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993366"/>
                </a:solidFill>
              </a:ln>
            </c:spPr>
          </c:marker>
          <c:xVal>
            <c:strRef>
              <c:f>'lab-kationty'!$D$15:$L$15</c:f>
              <c:strCache/>
            </c:strRef>
          </c:xVal>
          <c:yVal>
            <c:numRef>
              <c:f>'lab-kationty'!$D$21:$L$21</c:f>
              <c:numCache/>
            </c:numRef>
          </c:yVal>
          <c:smooth val="0"/>
        </c:ser>
        <c:axId val="67049376"/>
        <c:axId val="66573473"/>
      </c:scatterChart>
      <c:valAx>
        <c:axId val="6704937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73473"/>
        <c:crossesAt val="0.6"/>
        <c:crossBetween val="midCat"/>
        <c:dispUnits/>
        <c:majorUnit val="250"/>
      </c:valAx>
      <c:valAx>
        <c:axId val="66573473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049376"/>
        <c:crosses val="autoZero"/>
        <c:crossBetween val="midCat"/>
        <c:dispUnits/>
        <c:majorUnit val="0.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175"/>
          <c:w val="0.82725"/>
          <c:h val="0.8417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'lab-kationty'!$D$11:$M$11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'lab-kationty'!$D$15:$L$15</c:f>
              <c:strCache/>
            </c:strRef>
          </c:xVal>
          <c:yVal>
            <c:numRef>
              <c:f>'lab-kationty'!$D$23:$L$23</c:f>
              <c:numCache/>
            </c:numRef>
          </c:yVal>
          <c:smooth val="0"/>
        </c:ser>
        <c:axId val="62290346"/>
        <c:axId val="23742203"/>
      </c:scatterChart>
      <c:valAx>
        <c:axId val="6229034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42203"/>
        <c:crosses val="autoZero"/>
        <c:crossBetween val="midCat"/>
        <c:dispUnits/>
        <c:majorUnit val="250"/>
      </c:valAx>
      <c:valAx>
        <c:axId val="2374220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290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25"/>
          <c:w val="0.8282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'lab-anionty'!$D$3:$M$3</c:f>
              <c:strCache/>
            </c:strRef>
          </c:xVal>
          <c:yVal>
            <c:numRef>
              <c:f>'lab-anionty'!$D$4:$M$4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'lab-anionty'!$D$17:$L$17</c:f>
              <c:strCache/>
            </c:strRef>
          </c:xVal>
          <c:yVal>
            <c:numRef>
              <c:f>'lab-anionty'!$D$18:$L$18</c:f>
              <c:numCache/>
            </c:numRef>
          </c:yVal>
          <c:smooth val="0"/>
        </c:ser>
        <c:axId val="12353236"/>
        <c:axId val="44070261"/>
      </c:scatterChart>
      <c:valAx>
        <c:axId val="1235323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70261"/>
        <c:crosses val="autoZero"/>
        <c:crossBetween val="midCat"/>
        <c:dispUnits/>
        <c:majorUnit val="250"/>
      </c:valAx>
      <c:valAx>
        <c:axId val="44070261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353236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225"/>
          <c:w val="0.8257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'lab-anionty'!$D$5:$M$5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'lab-anionty'!$D$17:$L$17</c:f>
              <c:strCache/>
            </c:strRef>
          </c:xVal>
          <c:yVal>
            <c:numRef>
              <c:f>'lab-anionty'!$D$19:$L$19</c:f>
              <c:numCache/>
            </c:numRef>
          </c:yVal>
          <c:smooth val="0"/>
        </c:ser>
        <c:axId val="61088030"/>
        <c:axId val="12921359"/>
      </c:scatterChart>
      <c:valAx>
        <c:axId val="6108803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21359"/>
        <c:crossesAt val="200"/>
        <c:crossBetween val="midCat"/>
        <c:dispUnits/>
        <c:majorUnit val="250"/>
      </c:valAx>
      <c:valAx>
        <c:axId val="12921359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8803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agr.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225"/>
          <c:w val="0.824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'lab-anionty'!$D$6:$M$6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'lab-anionty'!$D$17:$L$17</c:f>
              <c:strCache/>
            </c:strRef>
          </c:xVal>
          <c:yVal>
            <c:numRef>
              <c:f>'lab-anionty'!$D$20:$L$20</c:f>
              <c:numCache/>
            </c:numRef>
          </c:yVal>
          <c:smooth val="0"/>
        </c:ser>
        <c:axId val="49183368"/>
        <c:axId val="39997129"/>
      </c:scatterChart>
      <c:valAx>
        <c:axId val="4918336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97129"/>
        <c:crossesAt val="0"/>
        <c:crossBetween val="midCat"/>
        <c:dispUnits/>
        <c:majorUnit val="250"/>
      </c:valAx>
      <c:valAx>
        <c:axId val="3999712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183368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vol.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225"/>
          <c:w val="0.8287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'lab-anionty'!$D$7:$M$7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'lab-anionty'!$D$17:$L$17</c:f>
              <c:strCache/>
            </c:strRef>
          </c:xVal>
          <c:yVal>
            <c:numRef>
              <c:f>'lab-anionty'!$D$21:$L$21</c:f>
              <c:numCache/>
            </c:numRef>
          </c:yVal>
          <c:smooth val="0"/>
        </c:ser>
        <c:axId val="24429842"/>
        <c:axId val="18541987"/>
      </c:scatterChart>
      <c:valAx>
        <c:axId val="2442984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41987"/>
        <c:crossesAt val="0"/>
        <c:crossBetween val="midCat"/>
        <c:dispUnits/>
        <c:majorUnit val="250"/>
      </c:valAx>
      <c:valAx>
        <c:axId val="18541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429842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0225"/>
          <c:w val="0.8262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'lab-anionty'!$D$8:$M$8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xVal>
            <c:strRef>
              <c:f>'lab-anionty'!$D$17:$L$17</c:f>
              <c:strCache/>
            </c:strRef>
          </c:xVal>
          <c:yVal>
            <c:numRef>
              <c:f>'lab-anionty'!$D$22:$L$22</c:f>
              <c:numCache/>
            </c:numRef>
          </c:yVal>
          <c:smooth val="0"/>
        </c:ser>
        <c:axId val="32660156"/>
        <c:axId val="25505949"/>
      </c:scatterChart>
      <c:valAx>
        <c:axId val="3266015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05949"/>
        <c:crossesAt val="8"/>
        <c:crossBetween val="midCat"/>
        <c:dispUnits/>
        <c:majorUnit val="250"/>
      </c:valAx>
      <c:valAx>
        <c:axId val="25505949"/>
        <c:scaling>
          <c:orientation val="minMax"/>
          <c:max val="24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660156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9175"/>
          <c:w val="0.861"/>
          <c:h val="0.851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'lab-anionty'!$D$9:$M$9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99CC00"/>
                </a:solidFill>
              </a:ln>
            </c:spPr>
          </c:marker>
          <c:xVal>
            <c:strRef>
              <c:f>'lab-anionty'!$D$17:$L$17</c:f>
              <c:strCache/>
            </c:strRef>
          </c:xVal>
          <c:yVal>
            <c:numRef>
              <c:f>'lab-anionty'!$D$23:$L$23</c:f>
              <c:numCache/>
            </c:numRef>
          </c:yVal>
          <c:smooth val="0"/>
        </c:ser>
        <c:axId val="28226950"/>
        <c:axId val="52715959"/>
      </c:scatterChart>
      <c:valAx>
        <c:axId val="2822695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15959"/>
        <c:crosses val="autoZero"/>
        <c:crossBetween val="midCat"/>
        <c:dispUnits/>
        <c:majorUnit val="250"/>
      </c:valAx>
      <c:valAx>
        <c:axId val="52715959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226950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34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0225"/>
          <c:w val="0.831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J13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'lab-anionty'!$D$10:$M$10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'lab-anionty'!$D$17:$L$17</c:f>
              <c:strCache/>
            </c:strRef>
          </c:xVal>
          <c:yVal>
            <c:numRef>
              <c:f>'lab-anionty'!$D$24:$L$24</c:f>
              <c:numCache/>
            </c:numRef>
          </c:yVal>
          <c:smooth val="0"/>
        </c:ser>
        <c:axId val="4681584"/>
        <c:axId val="42134257"/>
      </c:scatterChart>
      <c:valAx>
        <c:axId val="468158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34257"/>
        <c:crosses val="autoZero"/>
        <c:crossBetween val="midCat"/>
        <c:dispUnits/>
        <c:majorUnit val="250"/>
      </c:valAx>
      <c:valAx>
        <c:axId val="42134257"/>
        <c:scaling>
          <c:orientation val="minMax"/>
          <c:max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81584"/>
        <c:crosses val="autoZero"/>
        <c:crossBetween val="midCat"/>
        <c:dispUnits/>
        <c:majorUnit val="7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25"/>
          <c:w val="0.8277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'lab-anionty'!$D$11:$M$11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'lab-anionty'!$D$17:$L$17</c:f>
              <c:strCache/>
            </c:strRef>
          </c:xVal>
          <c:yVal>
            <c:numRef>
              <c:f>'lab-anionty'!$D$25:$L$25</c:f>
              <c:numCache/>
            </c:numRef>
          </c:yVal>
          <c:smooth val="0"/>
        </c:ser>
        <c:axId val="43663994"/>
        <c:axId val="57431627"/>
      </c:scatterChart>
      <c:valAx>
        <c:axId val="4366399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31627"/>
        <c:crossesAt val="20"/>
        <c:crossBetween val="midCat"/>
        <c:dispUnits/>
        <c:majorUnit val="250"/>
      </c:valAx>
      <c:valAx>
        <c:axId val="57431627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66399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redox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82"/>
          <c:w val="0.81125"/>
          <c:h val="0.8555"/>
        </c:manualLayout>
      </c:layout>
      <c:scatterChart>
        <c:scatterStyle val="smooth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terén!$D$3:$M$3</c:f>
              <c:strCache/>
            </c:strRef>
          </c:xVal>
          <c:yVal>
            <c:numRef>
              <c:f>terén!$D$7:$M$7</c:f>
              <c:numCache/>
            </c:numRef>
          </c:yVal>
          <c:smooth val="1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terén!$D$11:$L$11</c:f>
              <c:strCache/>
            </c:strRef>
          </c:xVal>
          <c:yVal>
            <c:numRef>
              <c:f>terén!$D$15:$L$15</c:f>
              <c:numCache/>
            </c:numRef>
          </c:yVal>
          <c:smooth val="1"/>
        </c:ser>
        <c:axId val="34498838"/>
        <c:axId val="42054087"/>
      </c:scatterChart>
      <c:valAx>
        <c:axId val="3449883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54087"/>
        <c:crosses val="autoZero"/>
        <c:crossBetween val="midCat"/>
        <c:dispUnits/>
        <c:majorUnit val="250"/>
      </c:valAx>
      <c:valAx>
        <c:axId val="42054087"/>
        <c:scaling>
          <c:orientation val="minMax"/>
          <c:max val="5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49883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25"/>
          <c:w val="0.8257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'lab-anionty'!$D$12:$M$12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'lab-anionty'!$D$17:$L$17</c:f>
              <c:strCache/>
            </c:strRef>
          </c:xVal>
          <c:yVal>
            <c:numRef>
              <c:f>'lab-anionty'!$D$26:$L$26</c:f>
              <c:numCache/>
            </c:numRef>
          </c:yVal>
          <c:smooth val="0"/>
        </c:ser>
        <c:axId val="47122596"/>
        <c:axId val="21450181"/>
      </c:scatterChart>
      <c:valAx>
        <c:axId val="4712259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50181"/>
        <c:crosses val="autoZero"/>
        <c:crossBetween val="midCat"/>
        <c:dispUnits/>
        <c:majorUnit val="250"/>
      </c:valAx>
      <c:valAx>
        <c:axId val="21450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122596"/>
        <c:crosses val="autoZero"/>
        <c:crossBetween val="midCat"/>
        <c:dispUnits/>
        <c:maj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225"/>
          <c:w val="0.8292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'lab-anionty'!$D$13:$M$13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'lab-anionty'!$D$17:$L$17</c:f>
              <c:strCache/>
            </c:strRef>
          </c:xVal>
          <c:yVal>
            <c:numRef>
              <c:f>'lab-anionty'!$D$27:$L$27</c:f>
              <c:numCache/>
            </c:numRef>
          </c:yVal>
          <c:smooth val="0"/>
        </c:ser>
        <c:axId val="58833902"/>
        <c:axId val="59743071"/>
      </c:scatterChart>
      <c:valAx>
        <c:axId val="5883390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43071"/>
        <c:crosses val="autoZero"/>
        <c:crossBetween val="midCat"/>
        <c:dispUnits/>
        <c:majorUnit val="250"/>
      </c:valAx>
      <c:valAx>
        <c:axId val="597430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833902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25"/>
          <c:w val="0.8167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'lab-anionty'!$D$14:$M$14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'lab-anionty'!$D$17:$L$17</c:f>
              <c:strCache/>
            </c:strRef>
          </c:xVal>
          <c:yVal>
            <c:numRef>
              <c:f>'lab-anionty'!$D$28:$L$28</c:f>
              <c:numCache/>
            </c:numRef>
          </c:yVal>
          <c:smooth val="0"/>
        </c:ser>
        <c:axId val="816728"/>
        <c:axId val="7350553"/>
      </c:scatterChart>
      <c:valAx>
        <c:axId val="81672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50553"/>
        <c:crosses val="autoZero"/>
        <c:crossBetween val="midCat"/>
        <c:dispUnits/>
        <c:majorUnit val="250"/>
      </c:valAx>
      <c:valAx>
        <c:axId val="7350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16728"/>
        <c:crosses val="autoZero"/>
        <c:crossBetween val="midCat"/>
        <c:dispUnits/>
        <c:majorUnit val="0.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39275"/>
          <c:w val="0.1115"/>
          <c:h val="0.18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985"/>
          <c:w val="0.79475"/>
          <c:h val="0.84325"/>
        </c:manualLayout>
      </c:layout>
      <c:scatterChart>
        <c:scatterStyle val="smooth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izotopy!$D$3:$M$3</c:f>
              <c:strCache/>
            </c:strRef>
          </c:xVal>
          <c:yVal>
            <c:numRef>
              <c:f>izotopy!$D$4:$M$4</c:f>
              <c:numCache/>
            </c:numRef>
          </c:yVal>
          <c:smooth val="1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izotopy!$D$10:$L$10</c:f>
              <c:strCache/>
            </c:strRef>
          </c:xVal>
          <c:yVal>
            <c:numRef>
              <c:f>izotopy!$D$11:$L$11</c:f>
              <c:numCache/>
            </c:numRef>
          </c:yVal>
          <c:smooth val="1"/>
        </c:ser>
        <c:axId val="66154978"/>
        <c:axId val="58523891"/>
      </c:scatterChart>
      <c:valAx>
        <c:axId val="6615497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23891"/>
        <c:crossesAt val="1"/>
        <c:crossBetween val="midCat"/>
        <c:dispUnits/>
        <c:majorUnit val="250"/>
      </c:valAx>
      <c:valAx>
        <c:axId val="58523891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154978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238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9775"/>
          <c:w val="0.79475"/>
          <c:h val="0.8425"/>
        </c:manualLayout>
      </c:layout>
      <c:scatterChart>
        <c:scatterStyle val="smoothMarker"/>
        <c:varyColors val="0"/>
        <c:ser>
          <c:idx val="0"/>
          <c:order val="0"/>
          <c:tx>
            <c:v>J 13l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izotopy!$D$3:$M$3</c:f>
              <c:strCache/>
            </c:strRef>
          </c:xVal>
          <c:yVal>
            <c:numRef>
              <c:f>izotopy!$D$5:$M$5</c:f>
              <c:numCache/>
            </c:numRef>
          </c:yVal>
          <c:smooth val="1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izotopy!$D$10:$L$10</c:f>
              <c:strCache/>
            </c:strRef>
          </c:xVal>
          <c:yVal>
            <c:numRef>
              <c:f>izotopy!$D$12:$L$12</c:f>
              <c:numCache/>
            </c:numRef>
          </c:yVal>
          <c:smooth val="1"/>
        </c:ser>
        <c:axId val="56952972"/>
        <c:axId val="42814701"/>
      </c:scatterChart>
      <c:valAx>
        <c:axId val="5695297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14701"/>
        <c:crossesAt val="1"/>
        <c:crossBetween val="midCat"/>
        <c:dispUnits/>
        <c:majorUnit val="250"/>
      </c:valAx>
      <c:valAx>
        <c:axId val="42814701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952972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 celk.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985"/>
          <c:w val="0.795"/>
          <c:h val="0.84375"/>
        </c:manualLayout>
      </c:layout>
      <c:scatterChart>
        <c:scatterStyle val="smooth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izotopy!$D$3:$M$3</c:f>
              <c:strCache/>
            </c:strRef>
          </c:xVal>
          <c:yVal>
            <c:numRef>
              <c:f>izotopy!$D$6:$M$6</c:f>
              <c:numCache/>
            </c:numRef>
          </c:yVal>
          <c:smooth val="1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izotopy!$D$10:$L$10</c:f>
              <c:strCache/>
            </c:strRef>
          </c:xVal>
          <c:yVal>
            <c:numRef>
              <c:f>izotopy!$D$13:$L$13</c:f>
              <c:numCache/>
            </c:numRef>
          </c:yVal>
          <c:smooth val="1"/>
        </c:ser>
        <c:axId val="49787990"/>
        <c:axId val="45438727"/>
      </c:scatterChart>
      <c:valAx>
        <c:axId val="4978799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38727"/>
        <c:crosses val="autoZero"/>
        <c:crossBetween val="midCat"/>
        <c:dispUnits/>
        <c:majorUnit val="250"/>
      </c:valAx>
      <c:valAx>
        <c:axId val="45438727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787990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9775"/>
          <c:w val="0.792"/>
          <c:h val="0.8445"/>
        </c:manualLayout>
      </c:layout>
      <c:scatterChart>
        <c:scatterStyle val="smooth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izotopy!$D$3:$M$3</c:f>
              <c:strCache/>
            </c:strRef>
          </c:xVal>
          <c:yVal>
            <c:numRef>
              <c:f>izotopy!$D$7:$M$7</c:f>
              <c:numCache/>
            </c:numRef>
          </c:yVal>
          <c:smooth val="1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izotopy!$D$10:$L$10</c:f>
              <c:strCache/>
            </c:strRef>
          </c:xVal>
          <c:yVal>
            <c:numRef>
              <c:f>izotopy!$D$14:$L$14</c:f>
              <c:numCache/>
            </c:numRef>
          </c:yVal>
          <c:smooth val="1"/>
        </c:ser>
        <c:axId val="6295360"/>
        <c:axId val="56658241"/>
      </c:scatterChart>
      <c:valAx>
        <c:axId val="629536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58241"/>
        <c:crosses val="autoZero"/>
        <c:crossBetween val="midCat"/>
        <c:dispUnits/>
        <c:majorUnit val="250"/>
      </c:valAx>
      <c:valAx>
        <c:axId val="56658241"/>
        <c:scaling>
          <c:orientation val="minMax"/>
          <c:max val="1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5360"/>
        <c:crosses val="autoZero"/>
        <c:crossBetween val="midCat"/>
        <c:dispUnits/>
        <c:maj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vodivost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82"/>
          <c:w val="0.81025"/>
          <c:h val="0.8555"/>
        </c:manualLayout>
      </c:layout>
      <c:scatterChart>
        <c:scatterStyle val="smooth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terén!$D$3:$M$3</c:f>
              <c:strCache/>
            </c:strRef>
          </c:xVal>
          <c:yVal>
            <c:numRef>
              <c:f>terén!$D$8:$M$8</c:f>
              <c:numCache/>
            </c:numRef>
          </c:yVal>
          <c:smooth val="1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terén!$D$11:$L$11</c:f>
              <c:strCache/>
            </c:strRef>
          </c:xVal>
          <c:yVal>
            <c:numRef>
              <c:f>terén!$D$16:$L$16</c:f>
              <c:numCache/>
            </c:numRef>
          </c:yVal>
          <c:smooth val="1"/>
        </c:ser>
        <c:axId val="42942464"/>
        <c:axId val="50937857"/>
      </c:scatterChart>
      <c:valAx>
        <c:axId val="4294246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37857"/>
        <c:crosses val="autoZero"/>
        <c:crossBetween val="midCat"/>
        <c:dispUnits/>
        <c:majorUnit val="250"/>
      </c:valAx>
      <c:valAx>
        <c:axId val="50937857"/>
        <c:scaling>
          <c:orientation val="minMax"/>
          <c:max val="18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942464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redox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75"/>
          <c:w val="0.823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'lab-ostatní'!$D$3:$N$3</c:f>
              <c:strCache/>
            </c:strRef>
          </c:xVal>
          <c:yVal>
            <c:numRef>
              <c:f>'lab-ostatní'!$D$4:$N$4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'lab-ostatní'!$D$14:$M$14</c:f>
              <c:strCache/>
            </c:strRef>
          </c:xVal>
          <c:yVal>
            <c:numRef>
              <c:f>'lab-ostatní'!$D$15:$M$15</c:f>
              <c:numCache/>
            </c:numRef>
          </c:yVal>
          <c:smooth val="0"/>
        </c:ser>
        <c:axId val="55787530"/>
        <c:axId val="32325723"/>
      </c:scatterChart>
      <c:valAx>
        <c:axId val="5578753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25723"/>
        <c:crossesAt val="100"/>
        <c:crossBetween val="midCat"/>
        <c:dispUnits/>
        <c:majorUnit val="250"/>
      </c:valAx>
      <c:valAx>
        <c:axId val="32325723"/>
        <c:scaling>
          <c:orientation val="minMax"/>
          <c:max val="5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78753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825"/>
          <c:w val="0.823"/>
          <c:h val="0.8482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'lab-ostatní'!$D$3:$N$3</c:f>
              <c:strCache/>
            </c:strRef>
          </c:xVal>
          <c:yVal>
            <c:numRef>
              <c:f>'lab-ostatní'!$D$5:$N$5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'lab-ostatní'!$D$14:$M$14</c:f>
              <c:strCache/>
            </c:strRef>
          </c:xVal>
          <c:yVal>
            <c:numRef>
              <c:f>'lab-ostatní'!$D$16:$M$16</c:f>
              <c:numCache/>
            </c:numRef>
          </c:yVal>
          <c:smooth val="0"/>
        </c:ser>
        <c:axId val="22496052"/>
        <c:axId val="1137877"/>
      </c:scatterChart>
      <c:valAx>
        <c:axId val="2249605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7877"/>
        <c:crossesAt val="4"/>
        <c:crossBetween val="midCat"/>
        <c:dispUnits/>
        <c:majorUnit val="250"/>
      </c:valAx>
      <c:valAx>
        <c:axId val="1137877"/>
        <c:scaling>
          <c:orientation val="minMax"/>
          <c:max val="9"/>
          <c:min val="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9605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vodisvost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25"/>
          <c:w val="0.8235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'lab-ostatní'!$D$3:$N$3</c:f>
              <c:strCache/>
            </c:strRef>
          </c:xVal>
          <c:yVal>
            <c:numRef>
              <c:f>'lab-ostatní'!$D$6:$N$6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'lab-ostatní'!$D$14:$M$14</c:f>
              <c:strCache/>
            </c:strRef>
          </c:xVal>
          <c:yVal>
            <c:numRef>
              <c:f>'lab-ostatní'!$D$17:$M$17</c:f>
              <c:numCache/>
            </c:numRef>
          </c:yVal>
          <c:smooth val="0"/>
        </c:ser>
        <c:axId val="10240894"/>
        <c:axId val="25059183"/>
      </c:scatterChart>
      <c:valAx>
        <c:axId val="1024089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059183"/>
        <c:crossesAt val="600"/>
        <c:crossBetween val="midCat"/>
        <c:dispUnits/>
        <c:majorUnit val="250"/>
      </c:valAx>
      <c:valAx>
        <c:axId val="25059183"/>
        <c:scaling>
          <c:orientation val="minMax"/>
          <c:max val="10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24089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tvrdost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35"/>
          <c:w val="0.82525"/>
          <c:h val="0.8397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'lab-ostatní'!$D$3:$N$3</c:f>
              <c:strCache/>
            </c:strRef>
          </c:xVal>
          <c:yVal>
            <c:numRef>
              <c:f>'lab-ostatní'!$D$7:$N$7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'lab-ostatní'!$D$14:$M$14</c:f>
              <c:strCache/>
            </c:strRef>
          </c:xVal>
          <c:yVal>
            <c:numRef>
              <c:f>'lab-ostatní'!$D$18:$M$18</c:f>
              <c:numCache/>
            </c:numRef>
          </c:yVal>
          <c:smooth val="0"/>
        </c:ser>
        <c:axId val="24206056"/>
        <c:axId val="16527913"/>
      </c:scatterChart>
      <c:valAx>
        <c:axId val="2420605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27913"/>
        <c:crossesAt val="0"/>
        <c:crossBetween val="midCat"/>
        <c:dispUnits/>
        <c:majorUnit val="250"/>
      </c:valAx>
      <c:valAx>
        <c:axId val="1652791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206056"/>
        <c:crosses val="autoZero"/>
        <c:crossBetween val="midCat"/>
        <c:dispUnits/>
        <c:majorUnit val="1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acidita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6175"/>
          <c:w val="0.8212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J 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'lab-ostatní'!$D$3:$N$3</c:f>
              <c:strCache/>
            </c:strRef>
          </c:xVal>
          <c:yVal>
            <c:numRef>
              <c:f>'lab-ostatní'!$D$8:$N$8</c:f>
              <c:numCache/>
            </c:numRef>
          </c:yVal>
          <c:smooth val="0"/>
        </c:ser>
        <c:ser>
          <c:idx val="1"/>
          <c:order val="1"/>
          <c:tx>
            <c:v>PV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'lab-ostatní'!$D$14:$M$14</c:f>
              <c:strCache/>
            </c:strRef>
          </c:xVal>
          <c:yVal>
            <c:numRef>
              <c:f>'lab-ostatní'!$D$19:$M$19</c:f>
              <c:numCache/>
            </c:numRef>
          </c:yVal>
          <c:smooth val="0"/>
        </c:ser>
        <c:axId val="14533490"/>
        <c:axId val="63692547"/>
      </c:scatterChart>
      <c:valAx>
        <c:axId val="1453349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92547"/>
        <c:crosses val="autoZero"/>
        <c:crossBetween val="midCat"/>
        <c:dispUnits/>
        <c:majorUnit val="250"/>
      </c:valAx>
      <c:valAx>
        <c:axId val="63692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533490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3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Relationship Id="rId10" Type="http://schemas.openxmlformats.org/officeDocument/2006/relationships/chart" Target="/xl/charts/chart31.xml" /><Relationship Id="rId11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95250</xdr:rowOff>
    </xdr:from>
    <xdr:to>
      <xdr:col>8</xdr:col>
      <xdr:colOff>9525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200025" y="2686050"/>
        <a:ext cx="46863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16</xdr:row>
      <xdr:rowOff>85725</xdr:rowOff>
    </xdr:from>
    <xdr:to>
      <xdr:col>15</xdr:col>
      <xdr:colOff>0</xdr:colOff>
      <xdr:row>31</xdr:row>
      <xdr:rowOff>47625</xdr:rowOff>
    </xdr:to>
    <xdr:graphicFrame>
      <xdr:nvGraphicFramePr>
        <xdr:cNvPr id="2" name="Chart 4"/>
        <xdr:cNvGraphicFramePr/>
      </xdr:nvGraphicFramePr>
      <xdr:xfrm>
        <a:off x="4981575" y="2676525"/>
        <a:ext cx="46863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95250</xdr:rowOff>
    </xdr:from>
    <xdr:to>
      <xdr:col>7</xdr:col>
      <xdr:colOff>704850</xdr:colOff>
      <xdr:row>46</xdr:row>
      <xdr:rowOff>0</xdr:rowOff>
    </xdr:to>
    <xdr:graphicFrame>
      <xdr:nvGraphicFramePr>
        <xdr:cNvPr id="3" name="Chart 5"/>
        <xdr:cNvGraphicFramePr/>
      </xdr:nvGraphicFramePr>
      <xdr:xfrm>
        <a:off x="190500" y="5124450"/>
        <a:ext cx="467677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123825</xdr:colOff>
      <xdr:row>31</xdr:row>
      <xdr:rowOff>104775</xdr:rowOff>
    </xdr:from>
    <xdr:to>
      <xdr:col>14</xdr:col>
      <xdr:colOff>600075</xdr:colOff>
      <xdr:row>46</xdr:row>
      <xdr:rowOff>9525</xdr:rowOff>
    </xdr:to>
    <xdr:graphicFrame>
      <xdr:nvGraphicFramePr>
        <xdr:cNvPr id="4" name="Chart 6"/>
        <xdr:cNvGraphicFramePr/>
      </xdr:nvGraphicFramePr>
      <xdr:xfrm>
        <a:off x="5000625" y="5133975"/>
        <a:ext cx="465772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104775</xdr:rowOff>
    </xdr:from>
    <xdr:to>
      <xdr:col>5</xdr:col>
      <xdr:colOff>685800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133350" y="3600450"/>
        <a:ext cx="37147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22</xdr:row>
      <xdr:rowOff>104775</xdr:rowOff>
    </xdr:from>
    <xdr:to>
      <xdr:col>11</xdr:col>
      <xdr:colOff>238125</xdr:colOff>
      <xdr:row>35</xdr:row>
      <xdr:rowOff>19050</xdr:rowOff>
    </xdr:to>
    <xdr:graphicFrame>
      <xdr:nvGraphicFramePr>
        <xdr:cNvPr id="2" name="Chart 11"/>
        <xdr:cNvGraphicFramePr/>
      </xdr:nvGraphicFramePr>
      <xdr:xfrm>
        <a:off x="3914775" y="3600450"/>
        <a:ext cx="37147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304800</xdr:colOff>
      <xdr:row>22</xdr:row>
      <xdr:rowOff>95250</xdr:rowOff>
    </xdr:from>
    <xdr:to>
      <xdr:col>17</xdr:col>
      <xdr:colOff>76200</xdr:colOff>
      <xdr:row>35</xdr:row>
      <xdr:rowOff>9525</xdr:rowOff>
    </xdr:to>
    <xdr:graphicFrame>
      <xdr:nvGraphicFramePr>
        <xdr:cNvPr id="3" name="Chart 12"/>
        <xdr:cNvGraphicFramePr/>
      </xdr:nvGraphicFramePr>
      <xdr:xfrm>
        <a:off x="7696200" y="3590925"/>
        <a:ext cx="37147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35</xdr:row>
      <xdr:rowOff>57150</xdr:rowOff>
    </xdr:from>
    <xdr:to>
      <xdr:col>5</xdr:col>
      <xdr:colOff>666750</xdr:colOff>
      <xdr:row>47</xdr:row>
      <xdr:rowOff>66675</xdr:rowOff>
    </xdr:to>
    <xdr:graphicFrame>
      <xdr:nvGraphicFramePr>
        <xdr:cNvPr id="4" name="Chart 13"/>
        <xdr:cNvGraphicFramePr/>
      </xdr:nvGraphicFramePr>
      <xdr:xfrm>
        <a:off x="95250" y="5667375"/>
        <a:ext cx="37338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</xdr:colOff>
      <xdr:row>35</xdr:row>
      <xdr:rowOff>76200</xdr:rowOff>
    </xdr:from>
    <xdr:to>
      <xdr:col>11</xdr:col>
      <xdr:colOff>238125</xdr:colOff>
      <xdr:row>47</xdr:row>
      <xdr:rowOff>85725</xdr:rowOff>
    </xdr:to>
    <xdr:graphicFrame>
      <xdr:nvGraphicFramePr>
        <xdr:cNvPr id="5" name="Chart 14"/>
        <xdr:cNvGraphicFramePr/>
      </xdr:nvGraphicFramePr>
      <xdr:xfrm>
        <a:off x="3914775" y="5686425"/>
        <a:ext cx="371475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333375</xdr:colOff>
      <xdr:row>35</xdr:row>
      <xdr:rowOff>76200</xdr:rowOff>
    </xdr:from>
    <xdr:to>
      <xdr:col>17</xdr:col>
      <xdr:colOff>95250</xdr:colOff>
      <xdr:row>47</xdr:row>
      <xdr:rowOff>85725</xdr:rowOff>
    </xdr:to>
    <xdr:graphicFrame>
      <xdr:nvGraphicFramePr>
        <xdr:cNvPr id="6" name="Chart 15"/>
        <xdr:cNvGraphicFramePr/>
      </xdr:nvGraphicFramePr>
      <xdr:xfrm>
        <a:off x="7724775" y="5686425"/>
        <a:ext cx="3705225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47</xdr:row>
      <xdr:rowOff>123825</xdr:rowOff>
    </xdr:from>
    <xdr:to>
      <xdr:col>5</xdr:col>
      <xdr:colOff>657225</xdr:colOff>
      <xdr:row>59</xdr:row>
      <xdr:rowOff>133350</xdr:rowOff>
    </xdr:to>
    <xdr:graphicFrame>
      <xdr:nvGraphicFramePr>
        <xdr:cNvPr id="7" name="Chart 16"/>
        <xdr:cNvGraphicFramePr/>
      </xdr:nvGraphicFramePr>
      <xdr:xfrm>
        <a:off x="123825" y="7677150"/>
        <a:ext cx="3695700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47625</xdr:colOff>
      <xdr:row>47</xdr:row>
      <xdr:rowOff>114300</xdr:rowOff>
    </xdr:from>
    <xdr:to>
      <xdr:col>11</xdr:col>
      <xdr:colOff>238125</xdr:colOff>
      <xdr:row>59</xdr:row>
      <xdr:rowOff>123825</xdr:rowOff>
    </xdr:to>
    <xdr:graphicFrame>
      <xdr:nvGraphicFramePr>
        <xdr:cNvPr id="8" name="Chart 17"/>
        <xdr:cNvGraphicFramePr/>
      </xdr:nvGraphicFramePr>
      <xdr:xfrm>
        <a:off x="3914775" y="7667625"/>
        <a:ext cx="3714750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6</xdr:col>
      <xdr:colOff>133350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95250" y="4038600"/>
        <a:ext cx="37719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24</xdr:row>
      <xdr:rowOff>123825</xdr:rowOff>
    </xdr:from>
    <xdr:to>
      <xdr:col>11</xdr:col>
      <xdr:colOff>352425</xdr:colOff>
      <xdr:row>36</xdr:row>
      <xdr:rowOff>114300</xdr:rowOff>
    </xdr:to>
    <xdr:graphicFrame>
      <xdr:nvGraphicFramePr>
        <xdr:cNvPr id="2" name="Chart 10"/>
        <xdr:cNvGraphicFramePr/>
      </xdr:nvGraphicFramePr>
      <xdr:xfrm>
        <a:off x="3943350" y="4038600"/>
        <a:ext cx="37623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409575</xdr:colOff>
      <xdr:row>24</xdr:row>
      <xdr:rowOff>104775</xdr:rowOff>
    </xdr:from>
    <xdr:to>
      <xdr:col>17</xdr:col>
      <xdr:colOff>266700</xdr:colOff>
      <xdr:row>36</xdr:row>
      <xdr:rowOff>133350</xdr:rowOff>
    </xdr:to>
    <xdr:graphicFrame>
      <xdr:nvGraphicFramePr>
        <xdr:cNvPr id="3" name="Chart 11"/>
        <xdr:cNvGraphicFramePr/>
      </xdr:nvGraphicFramePr>
      <xdr:xfrm>
        <a:off x="7762875" y="4019550"/>
        <a:ext cx="3790950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485775</xdr:colOff>
      <xdr:row>50</xdr:row>
      <xdr:rowOff>38100</xdr:rowOff>
    </xdr:from>
    <xdr:to>
      <xdr:col>17</xdr:col>
      <xdr:colOff>381000</xdr:colOff>
      <xdr:row>62</xdr:row>
      <xdr:rowOff>47625</xdr:rowOff>
    </xdr:to>
    <xdr:graphicFrame>
      <xdr:nvGraphicFramePr>
        <xdr:cNvPr id="4" name="Chart 12"/>
        <xdr:cNvGraphicFramePr/>
      </xdr:nvGraphicFramePr>
      <xdr:xfrm>
        <a:off x="7839075" y="8172450"/>
        <a:ext cx="382905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37</xdr:row>
      <xdr:rowOff>28575</xdr:rowOff>
    </xdr:from>
    <xdr:to>
      <xdr:col>6</xdr:col>
      <xdr:colOff>133350</xdr:colOff>
      <xdr:row>49</xdr:row>
      <xdr:rowOff>38100</xdr:rowOff>
    </xdr:to>
    <xdr:graphicFrame>
      <xdr:nvGraphicFramePr>
        <xdr:cNvPr id="5" name="Chart 13"/>
        <xdr:cNvGraphicFramePr/>
      </xdr:nvGraphicFramePr>
      <xdr:xfrm>
        <a:off x="104775" y="6057900"/>
        <a:ext cx="3762375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50</xdr:row>
      <xdr:rowOff>28575</xdr:rowOff>
    </xdr:from>
    <xdr:to>
      <xdr:col>6</xdr:col>
      <xdr:colOff>85725</xdr:colOff>
      <xdr:row>62</xdr:row>
      <xdr:rowOff>38100</xdr:rowOff>
    </xdr:to>
    <xdr:graphicFrame>
      <xdr:nvGraphicFramePr>
        <xdr:cNvPr id="6" name="Chart 14"/>
        <xdr:cNvGraphicFramePr/>
      </xdr:nvGraphicFramePr>
      <xdr:xfrm>
        <a:off x="76200" y="8162925"/>
        <a:ext cx="3743325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419100</xdr:colOff>
      <xdr:row>37</xdr:row>
      <xdr:rowOff>66675</xdr:rowOff>
    </xdr:from>
    <xdr:to>
      <xdr:col>17</xdr:col>
      <xdr:colOff>314325</xdr:colOff>
      <xdr:row>49</xdr:row>
      <xdr:rowOff>76200</xdr:rowOff>
    </xdr:to>
    <xdr:graphicFrame>
      <xdr:nvGraphicFramePr>
        <xdr:cNvPr id="7" name="Chart 15"/>
        <xdr:cNvGraphicFramePr/>
      </xdr:nvGraphicFramePr>
      <xdr:xfrm>
        <a:off x="7772400" y="6096000"/>
        <a:ext cx="3829050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219075</xdr:colOff>
      <xdr:row>37</xdr:row>
      <xdr:rowOff>66675</xdr:rowOff>
    </xdr:from>
    <xdr:to>
      <xdr:col>11</xdr:col>
      <xdr:colOff>352425</xdr:colOff>
      <xdr:row>49</xdr:row>
      <xdr:rowOff>47625</xdr:rowOff>
    </xdr:to>
    <xdr:graphicFrame>
      <xdr:nvGraphicFramePr>
        <xdr:cNvPr id="8" name="Chart 16"/>
        <xdr:cNvGraphicFramePr/>
      </xdr:nvGraphicFramePr>
      <xdr:xfrm>
        <a:off x="3952875" y="6096000"/>
        <a:ext cx="3752850" cy="1924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219075</xdr:colOff>
      <xdr:row>50</xdr:row>
      <xdr:rowOff>28575</xdr:rowOff>
    </xdr:from>
    <xdr:to>
      <xdr:col>11</xdr:col>
      <xdr:colOff>371475</xdr:colOff>
      <xdr:row>62</xdr:row>
      <xdr:rowOff>47625</xdr:rowOff>
    </xdr:to>
    <xdr:graphicFrame>
      <xdr:nvGraphicFramePr>
        <xdr:cNvPr id="9" name="Chart 17"/>
        <xdr:cNvGraphicFramePr/>
      </xdr:nvGraphicFramePr>
      <xdr:xfrm>
        <a:off x="3952875" y="8162925"/>
        <a:ext cx="3771900" cy="1962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114300</xdr:rowOff>
    </xdr:from>
    <xdr:to>
      <xdr:col>6</xdr:col>
      <xdr:colOff>85725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161925" y="4581525"/>
        <a:ext cx="38100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28</xdr:row>
      <xdr:rowOff>114300</xdr:rowOff>
    </xdr:from>
    <xdr:to>
      <xdr:col>11</xdr:col>
      <xdr:colOff>142875</xdr:colOff>
      <xdr:row>40</xdr:row>
      <xdr:rowOff>114300</xdr:rowOff>
    </xdr:to>
    <xdr:graphicFrame>
      <xdr:nvGraphicFramePr>
        <xdr:cNvPr id="2" name="Chart 8"/>
        <xdr:cNvGraphicFramePr/>
      </xdr:nvGraphicFramePr>
      <xdr:xfrm>
        <a:off x="4086225" y="4581525"/>
        <a:ext cx="375285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238125</xdr:colOff>
      <xdr:row>28</xdr:row>
      <xdr:rowOff>123825</xdr:rowOff>
    </xdr:from>
    <xdr:to>
      <xdr:col>17</xdr:col>
      <xdr:colOff>0</xdr:colOff>
      <xdr:row>40</xdr:row>
      <xdr:rowOff>123825</xdr:rowOff>
    </xdr:to>
    <xdr:graphicFrame>
      <xdr:nvGraphicFramePr>
        <xdr:cNvPr id="3" name="Chart 9"/>
        <xdr:cNvGraphicFramePr/>
      </xdr:nvGraphicFramePr>
      <xdr:xfrm>
        <a:off x="7934325" y="4591050"/>
        <a:ext cx="372427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6</xdr:col>
      <xdr:colOff>76200</xdr:colOff>
      <xdr:row>53</xdr:row>
      <xdr:rowOff>9525</xdr:rowOff>
    </xdr:to>
    <xdr:graphicFrame>
      <xdr:nvGraphicFramePr>
        <xdr:cNvPr id="4" name="Chart 10"/>
        <xdr:cNvGraphicFramePr/>
      </xdr:nvGraphicFramePr>
      <xdr:xfrm>
        <a:off x="152400" y="6581775"/>
        <a:ext cx="38100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190500</xdr:colOff>
      <xdr:row>41</xdr:row>
      <xdr:rowOff>0</xdr:rowOff>
    </xdr:from>
    <xdr:to>
      <xdr:col>11</xdr:col>
      <xdr:colOff>142875</xdr:colOff>
      <xdr:row>53</xdr:row>
      <xdr:rowOff>9525</xdr:rowOff>
    </xdr:to>
    <xdr:graphicFrame>
      <xdr:nvGraphicFramePr>
        <xdr:cNvPr id="5" name="Chart 11"/>
        <xdr:cNvGraphicFramePr/>
      </xdr:nvGraphicFramePr>
      <xdr:xfrm>
        <a:off x="4076700" y="6581775"/>
        <a:ext cx="3762375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257175</xdr:colOff>
      <xdr:row>41</xdr:row>
      <xdr:rowOff>0</xdr:rowOff>
    </xdr:from>
    <xdr:to>
      <xdr:col>17</xdr:col>
      <xdr:colOff>9525</xdr:colOff>
      <xdr:row>53</xdr:row>
      <xdr:rowOff>9525</xdr:rowOff>
    </xdr:to>
    <xdr:graphicFrame>
      <xdr:nvGraphicFramePr>
        <xdr:cNvPr id="6" name="Chart 12"/>
        <xdr:cNvGraphicFramePr/>
      </xdr:nvGraphicFramePr>
      <xdr:xfrm>
        <a:off x="7953375" y="6581775"/>
        <a:ext cx="3714750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53</xdr:row>
      <xdr:rowOff>38100</xdr:rowOff>
    </xdr:from>
    <xdr:to>
      <xdr:col>6</xdr:col>
      <xdr:colOff>76200</xdr:colOff>
      <xdr:row>65</xdr:row>
      <xdr:rowOff>47625</xdr:rowOff>
    </xdr:to>
    <xdr:graphicFrame>
      <xdr:nvGraphicFramePr>
        <xdr:cNvPr id="7" name="Chart 13"/>
        <xdr:cNvGraphicFramePr/>
      </xdr:nvGraphicFramePr>
      <xdr:xfrm>
        <a:off x="104775" y="8562975"/>
        <a:ext cx="3857625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171450</xdr:colOff>
      <xdr:row>53</xdr:row>
      <xdr:rowOff>47625</xdr:rowOff>
    </xdr:from>
    <xdr:to>
      <xdr:col>11</xdr:col>
      <xdr:colOff>152400</xdr:colOff>
      <xdr:row>65</xdr:row>
      <xdr:rowOff>57150</xdr:rowOff>
    </xdr:to>
    <xdr:graphicFrame>
      <xdr:nvGraphicFramePr>
        <xdr:cNvPr id="8" name="Chart 14"/>
        <xdr:cNvGraphicFramePr/>
      </xdr:nvGraphicFramePr>
      <xdr:xfrm>
        <a:off x="4057650" y="8572500"/>
        <a:ext cx="3790950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257175</xdr:colOff>
      <xdr:row>53</xdr:row>
      <xdr:rowOff>38100</xdr:rowOff>
    </xdr:from>
    <xdr:to>
      <xdr:col>17</xdr:col>
      <xdr:colOff>38100</xdr:colOff>
      <xdr:row>65</xdr:row>
      <xdr:rowOff>47625</xdr:rowOff>
    </xdr:to>
    <xdr:graphicFrame>
      <xdr:nvGraphicFramePr>
        <xdr:cNvPr id="9" name="Chart 15"/>
        <xdr:cNvGraphicFramePr/>
      </xdr:nvGraphicFramePr>
      <xdr:xfrm>
        <a:off x="7953375" y="8562975"/>
        <a:ext cx="3743325" cy="195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65</xdr:row>
      <xdr:rowOff>85725</xdr:rowOff>
    </xdr:from>
    <xdr:to>
      <xdr:col>6</xdr:col>
      <xdr:colOff>47625</xdr:colOff>
      <xdr:row>77</xdr:row>
      <xdr:rowOff>95250</xdr:rowOff>
    </xdr:to>
    <xdr:graphicFrame>
      <xdr:nvGraphicFramePr>
        <xdr:cNvPr id="10" name="Chart 16"/>
        <xdr:cNvGraphicFramePr/>
      </xdr:nvGraphicFramePr>
      <xdr:xfrm>
        <a:off x="104775" y="10553700"/>
        <a:ext cx="3829050" cy="1952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180975</xdr:colOff>
      <xdr:row>65</xdr:row>
      <xdr:rowOff>95250</xdr:rowOff>
    </xdr:from>
    <xdr:to>
      <xdr:col>11</xdr:col>
      <xdr:colOff>133350</xdr:colOff>
      <xdr:row>77</xdr:row>
      <xdr:rowOff>104775</xdr:rowOff>
    </xdr:to>
    <xdr:graphicFrame>
      <xdr:nvGraphicFramePr>
        <xdr:cNvPr id="11" name="Chart 17"/>
        <xdr:cNvGraphicFramePr/>
      </xdr:nvGraphicFramePr>
      <xdr:xfrm>
        <a:off x="4067175" y="10563225"/>
        <a:ext cx="3762375" cy="1952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57150</xdr:rowOff>
    </xdr:from>
    <xdr:to>
      <xdr:col>7</xdr:col>
      <xdr:colOff>447675</xdr:colOff>
      <xdr:row>29</xdr:row>
      <xdr:rowOff>152400</xdr:rowOff>
    </xdr:to>
    <xdr:graphicFrame>
      <xdr:nvGraphicFramePr>
        <xdr:cNvPr id="1" name="Chart 4"/>
        <xdr:cNvGraphicFramePr/>
      </xdr:nvGraphicFramePr>
      <xdr:xfrm>
        <a:off x="190500" y="2447925"/>
        <a:ext cx="4305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15</xdr:row>
      <xdr:rowOff>66675</xdr:rowOff>
    </xdr:from>
    <xdr:to>
      <xdr:col>14</xdr:col>
      <xdr:colOff>123825</xdr:colOff>
      <xdr:row>29</xdr:row>
      <xdr:rowOff>142875</xdr:rowOff>
    </xdr:to>
    <xdr:graphicFrame>
      <xdr:nvGraphicFramePr>
        <xdr:cNvPr id="2" name="Chart 5"/>
        <xdr:cNvGraphicFramePr/>
      </xdr:nvGraphicFramePr>
      <xdr:xfrm>
        <a:off x="4600575" y="2457450"/>
        <a:ext cx="42957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30</xdr:row>
      <xdr:rowOff>66675</xdr:rowOff>
    </xdr:from>
    <xdr:to>
      <xdr:col>7</xdr:col>
      <xdr:colOff>428625</xdr:colOff>
      <xdr:row>45</xdr:row>
      <xdr:rowOff>9525</xdr:rowOff>
    </xdr:to>
    <xdr:graphicFrame>
      <xdr:nvGraphicFramePr>
        <xdr:cNvPr id="3" name="Chart 6"/>
        <xdr:cNvGraphicFramePr/>
      </xdr:nvGraphicFramePr>
      <xdr:xfrm>
        <a:off x="180975" y="4886325"/>
        <a:ext cx="42957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581025</xdr:colOff>
      <xdr:row>30</xdr:row>
      <xdr:rowOff>76200</xdr:rowOff>
    </xdr:from>
    <xdr:to>
      <xdr:col>14</xdr:col>
      <xdr:colOff>114300</xdr:colOff>
      <xdr:row>45</xdr:row>
      <xdr:rowOff>19050</xdr:rowOff>
    </xdr:to>
    <xdr:graphicFrame>
      <xdr:nvGraphicFramePr>
        <xdr:cNvPr id="4" name="Chart 7"/>
        <xdr:cNvGraphicFramePr/>
      </xdr:nvGraphicFramePr>
      <xdr:xfrm>
        <a:off x="4629150" y="4895850"/>
        <a:ext cx="42576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8515625" style="0" customWidth="1"/>
    <col min="2" max="3" width="3.7109375" style="0" customWidth="1"/>
    <col min="4" max="4" width="15.421875" style="0" customWidth="1"/>
    <col min="5" max="5" width="9.57421875" style="0" customWidth="1"/>
    <col min="6" max="15" width="10.421875" style="0" customWidth="1"/>
    <col min="16" max="16" width="1.1484375" style="0" customWidth="1"/>
    <col min="17" max="26" width="10.421875" style="0" customWidth="1"/>
  </cols>
  <sheetData>
    <row r="1" spans="1:26" ht="12.7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5"/>
      <c r="T1" s="85"/>
      <c r="U1" s="1"/>
      <c r="V1" s="1"/>
      <c r="W1" s="1"/>
      <c r="X1" s="1"/>
      <c r="Y1" s="1"/>
      <c r="Z1" s="1"/>
    </row>
    <row r="2" spans="1:26" ht="12.75">
      <c r="A2" s="1"/>
      <c r="B2" s="1" t="s">
        <v>37</v>
      </c>
      <c r="C2" s="1"/>
      <c r="D2" s="1"/>
      <c r="E2" s="2"/>
      <c r="F2" s="8" t="s">
        <v>50</v>
      </c>
      <c r="H2" s="1"/>
      <c r="I2" s="1"/>
      <c r="J2" s="1"/>
      <c r="K2" s="1"/>
      <c r="L2" s="1"/>
      <c r="M2" s="1"/>
      <c r="N2" s="1"/>
      <c r="O2" s="1"/>
      <c r="P2" s="1"/>
      <c r="Q2" s="8" t="s">
        <v>59</v>
      </c>
      <c r="S2" s="85"/>
      <c r="T2" s="85"/>
      <c r="U2" s="1"/>
      <c r="V2" s="1"/>
      <c r="W2" s="1"/>
      <c r="X2" s="1"/>
      <c r="Y2" s="1"/>
      <c r="Z2" s="1"/>
    </row>
    <row r="3" spans="1:26" ht="13.5" thickBot="1">
      <c r="A3" s="1"/>
      <c r="B3" s="1"/>
      <c r="C3" s="1"/>
      <c r="D3" s="1"/>
      <c r="E3" s="2"/>
      <c r="F3" s="1"/>
      <c r="G3" s="1"/>
      <c r="H3" s="8"/>
      <c r="I3" s="1"/>
      <c r="J3" s="1"/>
      <c r="K3" s="1"/>
      <c r="L3" s="1"/>
      <c r="M3" s="1"/>
      <c r="N3" s="1"/>
      <c r="O3" s="1"/>
      <c r="P3" s="1"/>
      <c r="Q3" s="1"/>
      <c r="R3" s="8"/>
      <c r="S3" s="85"/>
      <c r="T3" s="85"/>
      <c r="U3" s="1"/>
      <c r="V3" s="1"/>
      <c r="W3" s="1"/>
      <c r="X3" s="1"/>
      <c r="Y3" s="1"/>
      <c r="Z3" s="1"/>
    </row>
    <row r="4" spans="1:26" ht="14.25" thickBot="1" thickTop="1">
      <c r="A4" s="1"/>
      <c r="B4" s="32"/>
      <c r="C4" s="33"/>
      <c r="D4" s="33" t="s">
        <v>0</v>
      </c>
      <c r="E4" s="34"/>
      <c r="F4" s="101">
        <v>38266</v>
      </c>
      <c r="G4" s="101">
        <v>38321</v>
      </c>
      <c r="H4" s="102">
        <v>38422</v>
      </c>
      <c r="I4" s="102">
        <v>38447</v>
      </c>
      <c r="J4" s="102">
        <v>38546</v>
      </c>
      <c r="K4" s="102">
        <v>38636</v>
      </c>
      <c r="L4" s="102">
        <v>38729</v>
      </c>
      <c r="M4" s="102">
        <v>38839</v>
      </c>
      <c r="N4" s="102">
        <v>38910</v>
      </c>
      <c r="O4" s="103">
        <v>39000</v>
      </c>
      <c r="P4" s="104"/>
      <c r="Q4" s="221">
        <v>38266</v>
      </c>
      <c r="R4" s="101">
        <v>38321</v>
      </c>
      <c r="S4" s="102">
        <v>38422</v>
      </c>
      <c r="T4" s="102">
        <v>38447</v>
      </c>
      <c r="U4" s="102">
        <v>38546</v>
      </c>
      <c r="V4" s="102">
        <v>38636</v>
      </c>
      <c r="W4" s="102">
        <v>38839</v>
      </c>
      <c r="X4" s="102">
        <v>38910</v>
      </c>
      <c r="Y4" s="102">
        <v>39000</v>
      </c>
      <c r="Z4" s="103"/>
    </row>
    <row r="5" spans="1:26" ht="13.5" thickTop="1">
      <c r="A5" s="1"/>
      <c r="B5" s="186" t="s">
        <v>58</v>
      </c>
      <c r="C5" s="195"/>
      <c r="D5" s="35" t="s">
        <v>1</v>
      </c>
      <c r="E5" s="36"/>
      <c r="F5" s="107" t="s">
        <v>17</v>
      </c>
      <c r="G5" s="107" t="s">
        <v>17</v>
      </c>
      <c r="H5" s="107" t="s">
        <v>17</v>
      </c>
      <c r="I5" s="107" t="s">
        <v>17</v>
      </c>
      <c r="J5" s="107" t="s">
        <v>17</v>
      </c>
      <c r="K5" s="107" t="s">
        <v>17</v>
      </c>
      <c r="L5" s="107" t="s">
        <v>17</v>
      </c>
      <c r="M5" s="107" t="s">
        <v>17</v>
      </c>
      <c r="N5" s="107" t="s">
        <v>17</v>
      </c>
      <c r="O5" s="108" t="s">
        <v>17</v>
      </c>
      <c r="P5" s="109"/>
      <c r="Q5" s="110" t="s">
        <v>51</v>
      </c>
      <c r="R5" s="111" t="s">
        <v>51</v>
      </c>
      <c r="S5" s="111" t="s">
        <v>51</v>
      </c>
      <c r="T5" s="111" t="s">
        <v>51</v>
      </c>
      <c r="U5" s="111" t="s">
        <v>51</v>
      </c>
      <c r="V5" s="111" t="s">
        <v>51</v>
      </c>
      <c r="W5" s="111" t="s">
        <v>51</v>
      </c>
      <c r="X5" s="111" t="s">
        <v>51</v>
      </c>
      <c r="Y5" s="111" t="s">
        <v>51</v>
      </c>
      <c r="Z5" s="108"/>
    </row>
    <row r="6" spans="1:26" ht="14.25">
      <c r="A6" s="1"/>
      <c r="B6" s="187"/>
      <c r="C6" s="196"/>
      <c r="D6" s="27" t="s">
        <v>2</v>
      </c>
      <c r="E6" s="28" t="s">
        <v>33</v>
      </c>
      <c r="F6" s="139" t="s">
        <v>45</v>
      </c>
      <c r="G6" s="105">
        <v>9.2</v>
      </c>
      <c r="H6" s="112">
        <v>6.1</v>
      </c>
      <c r="I6" s="112">
        <v>15.7</v>
      </c>
      <c r="J6" s="105">
        <v>19.9</v>
      </c>
      <c r="K6" s="105">
        <v>16.7</v>
      </c>
      <c r="L6" s="105">
        <v>11</v>
      </c>
      <c r="M6" s="105">
        <v>16.4</v>
      </c>
      <c r="N6" s="105">
        <v>21.5</v>
      </c>
      <c r="O6" s="113">
        <v>17.3</v>
      </c>
      <c r="P6" s="109"/>
      <c r="Q6" s="143" t="s">
        <v>45</v>
      </c>
      <c r="R6" s="105">
        <v>9.4</v>
      </c>
      <c r="S6" s="112">
        <v>9.7</v>
      </c>
      <c r="T6" s="112">
        <v>15.7</v>
      </c>
      <c r="U6" s="105">
        <v>18</v>
      </c>
      <c r="V6" s="105">
        <v>14</v>
      </c>
      <c r="W6" s="105">
        <v>16.8</v>
      </c>
      <c r="X6" s="105">
        <v>21.9</v>
      </c>
      <c r="Y6" s="114">
        <v>14.7</v>
      </c>
      <c r="Z6" s="113"/>
    </row>
    <row r="7" spans="1:26" ht="12.75">
      <c r="A7" s="1"/>
      <c r="B7" s="187"/>
      <c r="C7" s="196"/>
      <c r="D7" s="27" t="s">
        <v>3</v>
      </c>
      <c r="E7" s="29"/>
      <c r="F7" s="139" t="s">
        <v>45</v>
      </c>
      <c r="G7" s="105">
        <v>7.08</v>
      </c>
      <c r="H7" s="112">
        <v>6.91</v>
      </c>
      <c r="I7" s="112">
        <v>6.86</v>
      </c>
      <c r="J7" s="105">
        <v>6.88</v>
      </c>
      <c r="K7" s="105">
        <v>6.86</v>
      </c>
      <c r="L7" s="105">
        <v>7.01</v>
      </c>
      <c r="M7" s="105">
        <v>6.83</v>
      </c>
      <c r="N7" s="105">
        <v>7.36</v>
      </c>
      <c r="O7" s="113">
        <v>6.71</v>
      </c>
      <c r="P7" s="109"/>
      <c r="Q7" s="143" t="s">
        <v>45</v>
      </c>
      <c r="R7" s="105">
        <v>7.36</v>
      </c>
      <c r="S7" s="112">
        <v>7.32</v>
      </c>
      <c r="T7" s="112">
        <v>7.32</v>
      </c>
      <c r="U7" s="105">
        <v>7.26</v>
      </c>
      <c r="V7" s="105">
        <v>7.18</v>
      </c>
      <c r="W7" s="105">
        <v>7.09</v>
      </c>
      <c r="X7" s="105">
        <v>5.13</v>
      </c>
      <c r="Y7" s="114">
        <v>7.15</v>
      </c>
      <c r="Z7" s="113"/>
    </row>
    <row r="8" spans="1:26" ht="12.75">
      <c r="A8" s="1"/>
      <c r="B8" s="187"/>
      <c r="C8" s="196"/>
      <c r="D8" s="27" t="s">
        <v>32</v>
      </c>
      <c r="E8" s="29" t="s">
        <v>34</v>
      </c>
      <c r="F8" s="139" t="s">
        <v>45</v>
      </c>
      <c r="G8" s="105">
        <v>139</v>
      </c>
      <c r="H8" s="112">
        <v>161</v>
      </c>
      <c r="I8" s="112">
        <v>136</v>
      </c>
      <c r="J8" s="105">
        <v>128</v>
      </c>
      <c r="K8" s="157">
        <v>171</v>
      </c>
      <c r="L8" s="105">
        <v>202</v>
      </c>
      <c r="M8" s="105">
        <v>229.2</v>
      </c>
      <c r="N8" s="105">
        <v>207</v>
      </c>
      <c r="O8" s="113">
        <v>189</v>
      </c>
      <c r="P8" s="109"/>
      <c r="Q8" s="143" t="s">
        <v>45</v>
      </c>
      <c r="R8" s="105">
        <v>214</v>
      </c>
      <c r="S8" s="112">
        <v>290</v>
      </c>
      <c r="T8" s="112">
        <v>284</v>
      </c>
      <c r="U8" s="105">
        <v>354</v>
      </c>
      <c r="V8" s="160">
        <v>500</v>
      </c>
      <c r="W8" s="105">
        <v>312.7</v>
      </c>
      <c r="X8" s="105">
        <v>186</v>
      </c>
      <c r="Y8" s="114">
        <v>248</v>
      </c>
      <c r="Z8" s="113"/>
    </row>
    <row r="9" spans="1:26" ht="13.5" thickBot="1">
      <c r="A9" s="1"/>
      <c r="B9" s="188"/>
      <c r="C9" s="197"/>
      <c r="D9" s="30" t="s">
        <v>44</v>
      </c>
      <c r="E9" s="31" t="s">
        <v>35</v>
      </c>
      <c r="F9" s="140" t="s">
        <v>45</v>
      </c>
      <c r="G9" s="115">
        <v>770</v>
      </c>
      <c r="H9" s="115">
        <v>871</v>
      </c>
      <c r="I9" s="116">
        <v>885</v>
      </c>
      <c r="J9" s="115"/>
      <c r="K9" s="115">
        <v>890</v>
      </c>
      <c r="L9" s="115">
        <v>831</v>
      </c>
      <c r="M9" s="115">
        <v>1460</v>
      </c>
      <c r="N9" s="115">
        <v>1730</v>
      </c>
      <c r="O9" s="117">
        <v>867</v>
      </c>
      <c r="P9" s="109"/>
      <c r="Q9" s="144" t="s">
        <v>45</v>
      </c>
      <c r="R9" s="115">
        <v>734</v>
      </c>
      <c r="S9" s="116">
        <v>841</v>
      </c>
      <c r="T9" s="116">
        <v>832</v>
      </c>
      <c r="U9" s="115"/>
      <c r="V9" s="115">
        <v>848</v>
      </c>
      <c r="W9" s="115">
        <v>1550</v>
      </c>
      <c r="X9" s="115">
        <v>1760</v>
      </c>
      <c r="Y9" s="118">
        <v>829</v>
      </c>
      <c r="Z9" s="117"/>
    </row>
    <row r="10" spans="1:26" ht="13.5" thickTop="1">
      <c r="A10" s="1"/>
      <c r="B10" s="179" t="s">
        <v>53</v>
      </c>
      <c r="C10" s="194" t="s">
        <v>54</v>
      </c>
      <c r="D10" s="35" t="s">
        <v>18</v>
      </c>
      <c r="E10" s="26" t="s">
        <v>34</v>
      </c>
      <c r="F10" s="141" t="s">
        <v>45</v>
      </c>
      <c r="G10" s="119">
        <v>139</v>
      </c>
      <c r="H10" s="112">
        <v>161</v>
      </c>
      <c r="I10" s="120">
        <v>136</v>
      </c>
      <c r="J10" s="119">
        <v>128</v>
      </c>
      <c r="K10" s="158">
        <v>171</v>
      </c>
      <c r="L10" s="119">
        <v>202</v>
      </c>
      <c r="M10" s="119">
        <v>229.2</v>
      </c>
      <c r="N10" s="119">
        <v>207</v>
      </c>
      <c r="O10" s="121">
        <v>189</v>
      </c>
      <c r="P10" s="109"/>
      <c r="Q10" s="145" t="s">
        <v>45</v>
      </c>
      <c r="R10" s="119">
        <v>214</v>
      </c>
      <c r="S10" s="112">
        <v>290</v>
      </c>
      <c r="T10" s="120">
        <v>284</v>
      </c>
      <c r="U10" s="119">
        <v>354</v>
      </c>
      <c r="V10" s="159">
        <v>500</v>
      </c>
      <c r="W10" s="119">
        <v>312.7</v>
      </c>
      <c r="X10" s="119">
        <v>186</v>
      </c>
      <c r="Y10" s="122">
        <v>248</v>
      </c>
      <c r="Z10" s="121"/>
    </row>
    <row r="11" spans="1:26" ht="12.75">
      <c r="A11" s="1"/>
      <c r="B11" s="180"/>
      <c r="C11" s="190"/>
      <c r="D11" s="27" t="s">
        <v>3</v>
      </c>
      <c r="E11" s="29"/>
      <c r="F11" s="105">
        <v>6.91</v>
      </c>
      <c r="G11" s="105">
        <v>7.02</v>
      </c>
      <c r="H11" s="123">
        <v>6.96</v>
      </c>
      <c r="I11" s="112">
        <v>6.98</v>
      </c>
      <c r="J11" s="105">
        <v>6.96</v>
      </c>
      <c r="K11" s="105">
        <v>6.58</v>
      </c>
      <c r="L11" s="105">
        <v>7.16</v>
      </c>
      <c r="M11" s="105">
        <v>7.21</v>
      </c>
      <c r="N11" s="105">
        <v>6.92</v>
      </c>
      <c r="O11" s="113">
        <v>6.87</v>
      </c>
      <c r="P11" s="109"/>
      <c r="Q11" s="106">
        <v>7.09</v>
      </c>
      <c r="R11" s="105">
        <v>7.42</v>
      </c>
      <c r="S11" s="123">
        <v>7.31</v>
      </c>
      <c r="T11" s="112">
        <v>7.26</v>
      </c>
      <c r="U11" s="105">
        <v>7.42</v>
      </c>
      <c r="V11" s="105">
        <v>7.64</v>
      </c>
      <c r="W11" s="105">
        <v>7.2</v>
      </c>
      <c r="X11" s="105">
        <v>7.27</v>
      </c>
      <c r="Y11" s="114">
        <v>7.21</v>
      </c>
      <c r="Z11" s="113"/>
    </row>
    <row r="12" spans="1:26" ht="12.75">
      <c r="A12" s="1"/>
      <c r="B12" s="180"/>
      <c r="C12" s="190"/>
      <c r="D12" s="27" t="s">
        <v>43</v>
      </c>
      <c r="E12" s="29" t="s">
        <v>35</v>
      </c>
      <c r="F12" s="105">
        <v>867</v>
      </c>
      <c r="G12" s="105">
        <v>841</v>
      </c>
      <c r="H12" s="123">
        <v>845</v>
      </c>
      <c r="I12" s="112">
        <v>872</v>
      </c>
      <c r="J12" s="105">
        <v>852</v>
      </c>
      <c r="K12" s="105">
        <v>894</v>
      </c>
      <c r="L12" s="105">
        <v>810</v>
      </c>
      <c r="M12" s="105">
        <v>829</v>
      </c>
      <c r="N12" s="105">
        <v>839</v>
      </c>
      <c r="O12" s="113">
        <v>826</v>
      </c>
      <c r="P12" s="109"/>
      <c r="Q12" s="106">
        <v>812</v>
      </c>
      <c r="R12" s="105">
        <v>822</v>
      </c>
      <c r="S12" s="123">
        <v>855</v>
      </c>
      <c r="T12" s="112">
        <v>856</v>
      </c>
      <c r="U12" s="105">
        <v>854</v>
      </c>
      <c r="V12" s="105">
        <v>847</v>
      </c>
      <c r="W12" s="105">
        <v>887</v>
      </c>
      <c r="X12" s="105">
        <v>881</v>
      </c>
      <c r="Y12" s="114">
        <v>850</v>
      </c>
      <c r="Z12" s="113"/>
    </row>
    <row r="13" spans="1:26" ht="12.75">
      <c r="A13" s="1"/>
      <c r="B13" s="180"/>
      <c r="C13" s="190"/>
      <c r="D13" s="27" t="s">
        <v>5</v>
      </c>
      <c r="E13" s="29" t="s">
        <v>15</v>
      </c>
      <c r="F13" s="105">
        <v>4.53</v>
      </c>
      <c r="G13" s="105">
        <v>4.09</v>
      </c>
      <c r="H13" s="123">
        <v>4.52</v>
      </c>
      <c r="I13" s="112">
        <v>4.12</v>
      </c>
      <c r="J13" s="105">
        <v>4.62</v>
      </c>
      <c r="K13" s="105">
        <v>4.16</v>
      </c>
      <c r="L13" s="105">
        <v>3.83</v>
      </c>
      <c r="M13" s="105">
        <v>3.88</v>
      </c>
      <c r="N13" s="105">
        <v>3.96</v>
      </c>
      <c r="O13" s="113">
        <v>4.18</v>
      </c>
      <c r="P13" s="109"/>
      <c r="Q13" s="106">
        <v>1</v>
      </c>
      <c r="R13" s="105">
        <v>0.7</v>
      </c>
      <c r="S13" s="123">
        <v>4.48</v>
      </c>
      <c r="T13" s="112">
        <v>4.17</v>
      </c>
      <c r="U13" s="105">
        <v>4.91</v>
      </c>
      <c r="V13" s="105">
        <v>4.3</v>
      </c>
      <c r="W13" s="105">
        <v>4.44</v>
      </c>
      <c r="X13" s="105">
        <v>4.42</v>
      </c>
      <c r="Y13" s="114">
        <v>4.32</v>
      </c>
      <c r="Z13" s="113"/>
    </row>
    <row r="14" spans="1:26" ht="12.75">
      <c r="A14" s="1"/>
      <c r="B14" s="180"/>
      <c r="C14" s="190"/>
      <c r="D14" s="27" t="s">
        <v>6</v>
      </c>
      <c r="E14" s="29" t="s">
        <v>15</v>
      </c>
      <c r="F14" s="105">
        <v>1.4</v>
      </c>
      <c r="G14" s="105">
        <v>1.2</v>
      </c>
      <c r="H14" s="123">
        <v>1.2</v>
      </c>
      <c r="I14" s="112">
        <v>1.2</v>
      </c>
      <c r="J14" s="105">
        <v>2.2</v>
      </c>
      <c r="K14" s="105">
        <v>3.4</v>
      </c>
      <c r="L14" s="105">
        <v>1.8</v>
      </c>
      <c r="M14" s="105">
        <v>1.5</v>
      </c>
      <c r="N14" s="105">
        <v>1.72</v>
      </c>
      <c r="O14" s="113">
        <v>1.61</v>
      </c>
      <c r="P14" s="109"/>
      <c r="Q14" s="106">
        <v>7</v>
      </c>
      <c r="R14" s="105">
        <v>0.7</v>
      </c>
      <c r="S14" s="123">
        <v>1</v>
      </c>
      <c r="T14" s="112">
        <v>1.1</v>
      </c>
      <c r="U14" s="105">
        <v>1.1</v>
      </c>
      <c r="V14" s="105">
        <v>1</v>
      </c>
      <c r="W14" s="105">
        <v>1.2</v>
      </c>
      <c r="X14" s="105">
        <v>1.62</v>
      </c>
      <c r="Y14" s="114">
        <v>1.06</v>
      </c>
      <c r="Z14" s="113"/>
    </row>
    <row r="15" spans="1:26" ht="12.75">
      <c r="A15" s="1"/>
      <c r="B15" s="180"/>
      <c r="C15" s="190"/>
      <c r="D15" s="27" t="s">
        <v>7</v>
      </c>
      <c r="E15" s="29" t="s">
        <v>15</v>
      </c>
      <c r="F15" s="139" t="s">
        <v>45</v>
      </c>
      <c r="G15" s="105">
        <v>4.8</v>
      </c>
      <c r="H15" s="123">
        <v>4.9</v>
      </c>
      <c r="I15" s="112">
        <v>4.6</v>
      </c>
      <c r="J15" s="105">
        <v>5.3</v>
      </c>
      <c r="K15" s="105">
        <v>5.5</v>
      </c>
      <c r="L15" s="105">
        <v>5</v>
      </c>
      <c r="M15" s="105">
        <v>4.8</v>
      </c>
      <c r="N15" s="105">
        <v>4.82</v>
      </c>
      <c r="O15" s="113">
        <v>4.65</v>
      </c>
      <c r="P15" s="109"/>
      <c r="Q15" s="106">
        <v>8</v>
      </c>
      <c r="R15" s="105">
        <v>8</v>
      </c>
      <c r="S15" s="123">
        <v>8.8</v>
      </c>
      <c r="T15" s="112">
        <v>9.1</v>
      </c>
      <c r="U15" s="105">
        <v>8.8</v>
      </c>
      <c r="V15" s="105">
        <v>8.5</v>
      </c>
      <c r="W15" s="105">
        <v>9</v>
      </c>
      <c r="X15" s="105">
        <v>8.8</v>
      </c>
      <c r="Y15" s="114">
        <v>8.55</v>
      </c>
      <c r="Z15" s="113"/>
    </row>
    <row r="16" spans="1:26" ht="12.75">
      <c r="A16" s="1"/>
      <c r="B16" s="180"/>
      <c r="C16" s="190"/>
      <c r="D16" s="27" t="s">
        <v>8</v>
      </c>
      <c r="E16" s="29" t="s">
        <v>16</v>
      </c>
      <c r="F16" s="105">
        <v>765</v>
      </c>
      <c r="G16" s="105">
        <v>715</v>
      </c>
      <c r="H16" s="123">
        <v>748</v>
      </c>
      <c r="I16" s="112">
        <v>728</v>
      </c>
      <c r="J16" s="105">
        <v>761</v>
      </c>
      <c r="K16" s="105">
        <v>750</v>
      </c>
      <c r="L16" s="105">
        <v>679</v>
      </c>
      <c r="M16" s="105">
        <v>683</v>
      </c>
      <c r="N16" s="105">
        <v>690</v>
      </c>
      <c r="O16" s="113">
        <v>702</v>
      </c>
      <c r="P16" s="109"/>
      <c r="Q16" s="106">
        <v>745</v>
      </c>
      <c r="R16" s="105">
        <v>740</v>
      </c>
      <c r="S16" s="123">
        <v>782</v>
      </c>
      <c r="T16" s="112">
        <v>773</v>
      </c>
      <c r="U16" s="105">
        <v>792</v>
      </c>
      <c r="V16" s="105">
        <v>747</v>
      </c>
      <c r="W16" s="105">
        <v>773</v>
      </c>
      <c r="X16" s="105">
        <v>766</v>
      </c>
      <c r="Y16" s="114">
        <v>744</v>
      </c>
      <c r="Z16" s="113"/>
    </row>
    <row r="17" spans="1:26" ht="16.5" thickBot="1">
      <c r="A17" s="1"/>
      <c r="B17" s="180"/>
      <c r="C17" s="191"/>
      <c r="D17" s="37" t="s">
        <v>31</v>
      </c>
      <c r="E17" s="38" t="s">
        <v>16</v>
      </c>
      <c r="F17" s="124">
        <v>2.64</v>
      </c>
      <c r="G17" s="124">
        <v>1.39</v>
      </c>
      <c r="H17" s="125">
        <v>0.94</v>
      </c>
      <c r="I17" s="126">
        <v>1.63</v>
      </c>
      <c r="J17" s="124">
        <v>2.6</v>
      </c>
      <c r="K17" s="124">
        <v>3.69</v>
      </c>
      <c r="L17" s="124">
        <v>1.46</v>
      </c>
      <c r="M17" s="124">
        <v>1.32</v>
      </c>
      <c r="N17" s="124">
        <v>1.98</v>
      </c>
      <c r="O17" s="127">
        <v>2.57</v>
      </c>
      <c r="P17" s="109"/>
      <c r="Q17" s="128">
        <v>2.27</v>
      </c>
      <c r="R17" s="124">
        <v>1.96</v>
      </c>
      <c r="S17" s="125">
        <v>0.94</v>
      </c>
      <c r="T17" s="126">
        <v>1.39</v>
      </c>
      <c r="U17" s="124">
        <v>1.87</v>
      </c>
      <c r="V17" s="124">
        <v>2.26</v>
      </c>
      <c r="W17" s="124">
        <v>2.23</v>
      </c>
      <c r="X17" s="124">
        <v>2.6</v>
      </c>
      <c r="Y17" s="129">
        <v>2.61</v>
      </c>
      <c r="Z17" s="127"/>
    </row>
    <row r="18" spans="1:26" ht="12.75">
      <c r="A18" s="1"/>
      <c r="B18" s="180"/>
      <c r="C18" s="189" t="s">
        <v>55</v>
      </c>
      <c r="D18" s="39" t="s">
        <v>9</v>
      </c>
      <c r="E18" s="40" t="s">
        <v>16</v>
      </c>
      <c r="F18" s="130">
        <v>17.6</v>
      </c>
      <c r="G18" s="130">
        <v>17.6</v>
      </c>
      <c r="H18" s="131">
        <v>18.3</v>
      </c>
      <c r="I18" s="131">
        <v>16.1</v>
      </c>
      <c r="J18" s="130">
        <v>17.1</v>
      </c>
      <c r="K18" s="130">
        <v>16.5</v>
      </c>
      <c r="L18" s="130">
        <v>16.3</v>
      </c>
      <c r="M18" s="130">
        <v>15.4</v>
      </c>
      <c r="N18" s="130">
        <v>16.5</v>
      </c>
      <c r="O18" s="132">
        <v>16.4</v>
      </c>
      <c r="P18" s="109"/>
      <c r="Q18" s="133">
        <v>16.4</v>
      </c>
      <c r="R18" s="130">
        <v>16</v>
      </c>
      <c r="S18" s="131">
        <v>16.1</v>
      </c>
      <c r="T18" s="131">
        <v>14.4</v>
      </c>
      <c r="U18" s="130">
        <v>14.5</v>
      </c>
      <c r="V18" s="130">
        <v>14.6</v>
      </c>
      <c r="W18" s="130">
        <v>14.7</v>
      </c>
      <c r="X18" s="130">
        <v>15.3</v>
      </c>
      <c r="Y18" s="134">
        <v>14.8</v>
      </c>
      <c r="Z18" s="132"/>
    </row>
    <row r="19" spans="1:26" ht="12.75">
      <c r="A19" s="1"/>
      <c r="B19" s="180"/>
      <c r="C19" s="190"/>
      <c r="D19" s="27" t="s">
        <v>10</v>
      </c>
      <c r="E19" s="29" t="s">
        <v>16</v>
      </c>
      <c r="F19" s="105">
        <v>4.6</v>
      </c>
      <c r="G19" s="105">
        <v>4.2</v>
      </c>
      <c r="H19" s="123">
        <v>7.7</v>
      </c>
      <c r="I19" s="123">
        <v>4.6</v>
      </c>
      <c r="J19" s="105">
        <v>4.6</v>
      </c>
      <c r="K19" s="105">
        <v>4.4</v>
      </c>
      <c r="L19" s="105">
        <v>4.1</v>
      </c>
      <c r="M19" s="105">
        <v>4.2</v>
      </c>
      <c r="N19" s="105">
        <v>3.9</v>
      </c>
      <c r="O19" s="113">
        <v>13</v>
      </c>
      <c r="P19" s="109"/>
      <c r="Q19" s="106">
        <v>7.5</v>
      </c>
      <c r="R19" s="105">
        <v>7.3</v>
      </c>
      <c r="S19" s="123">
        <v>7.4</v>
      </c>
      <c r="T19" s="123">
        <v>6.3</v>
      </c>
      <c r="U19" s="105">
        <v>8</v>
      </c>
      <c r="V19" s="105">
        <v>7.4</v>
      </c>
      <c r="W19" s="105">
        <v>6.4</v>
      </c>
      <c r="X19" s="105">
        <v>7.1</v>
      </c>
      <c r="Y19" s="114">
        <v>7.1</v>
      </c>
      <c r="Z19" s="113"/>
    </row>
    <row r="20" spans="1:26" ht="12.75">
      <c r="A20" s="1"/>
      <c r="B20" s="180"/>
      <c r="C20" s="190"/>
      <c r="D20" s="27" t="s">
        <v>11</v>
      </c>
      <c r="E20" s="29" t="s">
        <v>16</v>
      </c>
      <c r="F20" s="105">
        <v>89.8</v>
      </c>
      <c r="G20" s="105">
        <v>81.2</v>
      </c>
      <c r="H20" s="123">
        <v>88.5</v>
      </c>
      <c r="I20" s="123">
        <v>82.1</v>
      </c>
      <c r="J20" s="105">
        <v>89.7</v>
      </c>
      <c r="K20" s="105">
        <v>83.4</v>
      </c>
      <c r="L20" s="105">
        <v>77.5</v>
      </c>
      <c r="M20" s="105">
        <v>78.4</v>
      </c>
      <c r="N20" s="105">
        <v>81.4</v>
      </c>
      <c r="O20" s="113">
        <v>89</v>
      </c>
      <c r="P20" s="109"/>
      <c r="Q20" s="106">
        <v>74.2</v>
      </c>
      <c r="R20" s="105">
        <v>72.9</v>
      </c>
      <c r="S20" s="123">
        <v>74.2</v>
      </c>
      <c r="T20" s="123">
        <v>69.4</v>
      </c>
      <c r="U20" s="105">
        <v>79.9</v>
      </c>
      <c r="V20" s="105">
        <v>74.3</v>
      </c>
      <c r="W20" s="105">
        <v>75.5</v>
      </c>
      <c r="X20" s="105">
        <v>76.4</v>
      </c>
      <c r="Y20" s="114">
        <v>71.4</v>
      </c>
      <c r="Z20" s="113"/>
    </row>
    <row r="21" spans="1:26" ht="12.75">
      <c r="A21" s="1"/>
      <c r="B21" s="180"/>
      <c r="C21" s="190"/>
      <c r="D21" s="27" t="s">
        <v>12</v>
      </c>
      <c r="E21" s="29" t="s">
        <v>16</v>
      </c>
      <c r="F21" s="105">
        <v>55.7</v>
      </c>
      <c r="G21" s="105">
        <v>50.2</v>
      </c>
      <c r="H21" s="135">
        <v>56.3</v>
      </c>
      <c r="I21" s="135">
        <v>50.2</v>
      </c>
      <c r="J21" s="105">
        <v>57.8</v>
      </c>
      <c r="K21" s="105">
        <v>50.4</v>
      </c>
      <c r="L21" s="105">
        <v>46</v>
      </c>
      <c r="M21" s="105">
        <v>46.9</v>
      </c>
      <c r="N21" s="105">
        <v>46.8</v>
      </c>
      <c r="O21" s="113">
        <v>47.6</v>
      </c>
      <c r="P21" s="109"/>
      <c r="Q21" s="106">
        <v>65.4</v>
      </c>
      <c r="R21" s="105">
        <v>61.9</v>
      </c>
      <c r="S21" s="135">
        <v>63.9</v>
      </c>
      <c r="T21" s="135">
        <v>59.3</v>
      </c>
      <c r="U21" s="105">
        <v>70.9</v>
      </c>
      <c r="V21" s="105">
        <v>59.5</v>
      </c>
      <c r="W21" s="105">
        <v>62.2</v>
      </c>
      <c r="X21" s="105">
        <v>61</v>
      </c>
      <c r="Y21" s="114">
        <v>61.6</v>
      </c>
      <c r="Z21" s="113"/>
    </row>
    <row r="22" spans="1:26" ht="12.75">
      <c r="A22" s="1"/>
      <c r="B22" s="180"/>
      <c r="C22" s="190"/>
      <c r="D22" s="27" t="s">
        <v>13</v>
      </c>
      <c r="E22" s="29" t="s">
        <v>16</v>
      </c>
      <c r="F22" s="105">
        <v>1.37</v>
      </c>
      <c r="G22" s="105">
        <v>1.2</v>
      </c>
      <c r="H22" s="123">
        <v>1.33</v>
      </c>
      <c r="I22" s="123">
        <v>1.25</v>
      </c>
      <c r="J22" s="105">
        <v>1.31</v>
      </c>
      <c r="K22" s="105">
        <v>1.3</v>
      </c>
      <c r="L22" s="105">
        <v>1.07</v>
      </c>
      <c r="M22" s="105">
        <v>1.27</v>
      </c>
      <c r="N22" s="105">
        <v>1.43</v>
      </c>
      <c r="O22" s="113">
        <v>1.33</v>
      </c>
      <c r="P22" s="109"/>
      <c r="Q22" s="106">
        <v>0.86</v>
      </c>
      <c r="R22" s="105">
        <v>0.35</v>
      </c>
      <c r="S22" s="123">
        <v>0.24</v>
      </c>
      <c r="T22" s="123">
        <v>0.03</v>
      </c>
      <c r="U22" s="105">
        <v>0.47</v>
      </c>
      <c r="V22" s="105">
        <v>1.72</v>
      </c>
      <c r="W22" s="105">
        <v>1.37</v>
      </c>
      <c r="X22" s="105">
        <v>2.54</v>
      </c>
      <c r="Y22" s="114">
        <v>2.79</v>
      </c>
      <c r="Z22" s="113"/>
    </row>
    <row r="23" spans="1:26" ht="14.25">
      <c r="A23" s="1"/>
      <c r="B23" s="180"/>
      <c r="C23" s="190"/>
      <c r="D23" s="169" t="s">
        <v>65</v>
      </c>
      <c r="E23" s="170" t="s">
        <v>16</v>
      </c>
      <c r="F23" s="105"/>
      <c r="G23" s="105"/>
      <c r="H23" s="123"/>
      <c r="I23" s="123"/>
      <c r="J23" s="105"/>
      <c r="K23" s="105"/>
      <c r="L23" s="105">
        <v>1.07</v>
      </c>
      <c r="M23" s="105">
        <v>1.27</v>
      </c>
      <c r="N23" s="105">
        <v>1.43</v>
      </c>
      <c r="O23" s="113">
        <v>1.33</v>
      </c>
      <c r="P23" s="109"/>
      <c r="Q23" s="106"/>
      <c r="R23" s="105"/>
      <c r="S23" s="123"/>
      <c r="T23" s="123"/>
      <c r="U23" s="105"/>
      <c r="V23" s="105"/>
      <c r="W23" s="105">
        <v>1.2</v>
      </c>
      <c r="X23" s="105">
        <v>2.2</v>
      </c>
      <c r="Y23" s="114">
        <v>2.5</v>
      </c>
      <c r="Z23" s="113"/>
    </row>
    <row r="24" spans="1:26" ht="12.75">
      <c r="A24" s="1"/>
      <c r="B24" s="180"/>
      <c r="C24" s="190"/>
      <c r="D24" s="169" t="s">
        <v>14</v>
      </c>
      <c r="E24" s="170" t="s">
        <v>16</v>
      </c>
      <c r="F24" s="105">
        <v>23.3</v>
      </c>
      <c r="G24" s="105">
        <v>15.8</v>
      </c>
      <c r="H24" s="123">
        <v>23.1</v>
      </c>
      <c r="I24" s="123">
        <v>21.6</v>
      </c>
      <c r="J24" s="105">
        <v>18.7</v>
      </c>
      <c r="K24" s="105">
        <v>19.5</v>
      </c>
      <c r="L24" s="105">
        <v>14.1</v>
      </c>
      <c r="M24" s="105">
        <v>17.7</v>
      </c>
      <c r="N24" s="105">
        <v>16.9</v>
      </c>
      <c r="O24" s="113">
        <v>16.4</v>
      </c>
      <c r="P24" s="109"/>
      <c r="Q24" s="106">
        <v>1.41</v>
      </c>
      <c r="R24" s="105">
        <v>2.38</v>
      </c>
      <c r="S24" s="123">
        <v>5.13</v>
      </c>
      <c r="T24" s="123">
        <v>0.3</v>
      </c>
      <c r="U24" s="105">
        <v>0.56</v>
      </c>
      <c r="V24" s="105">
        <v>0.61</v>
      </c>
      <c r="W24" s="105">
        <v>0.66</v>
      </c>
      <c r="X24" s="105">
        <v>2.17</v>
      </c>
      <c r="Y24" s="114">
        <v>1.92</v>
      </c>
      <c r="Z24" s="113"/>
    </row>
    <row r="25" spans="1:26" ht="14.25">
      <c r="A25" s="1"/>
      <c r="B25" s="180"/>
      <c r="C25" s="191"/>
      <c r="D25" s="169" t="s">
        <v>66</v>
      </c>
      <c r="E25" s="170" t="s">
        <v>16</v>
      </c>
      <c r="F25" s="124"/>
      <c r="G25" s="124"/>
      <c r="H25" s="165"/>
      <c r="I25" s="165"/>
      <c r="J25" s="124">
        <v>14.4</v>
      </c>
      <c r="K25" s="124">
        <v>19</v>
      </c>
      <c r="L25" s="124">
        <v>1.4</v>
      </c>
      <c r="M25" s="124">
        <v>9.7</v>
      </c>
      <c r="N25" s="124">
        <v>12.2</v>
      </c>
      <c r="O25" s="127">
        <v>11.4</v>
      </c>
      <c r="P25" s="109"/>
      <c r="Q25" s="128"/>
      <c r="R25" s="124"/>
      <c r="S25" s="165"/>
      <c r="T25" s="165"/>
      <c r="U25" s="105">
        <v>0</v>
      </c>
      <c r="V25" s="124">
        <v>0</v>
      </c>
      <c r="W25" s="124">
        <v>0</v>
      </c>
      <c r="X25" s="124">
        <v>0</v>
      </c>
      <c r="Y25" s="129">
        <v>0</v>
      </c>
      <c r="Z25" s="127"/>
    </row>
    <row r="26" spans="1:26" ht="13.5" thickBot="1">
      <c r="A26" s="1"/>
      <c r="B26" s="180"/>
      <c r="C26" s="192"/>
      <c r="D26" s="171" t="s">
        <v>19</v>
      </c>
      <c r="E26" s="172" t="s">
        <v>16</v>
      </c>
      <c r="F26" s="136">
        <v>0.08</v>
      </c>
      <c r="G26" s="136">
        <v>0.05</v>
      </c>
      <c r="H26" s="125">
        <v>0.22</v>
      </c>
      <c r="I26" s="125">
        <v>0.05</v>
      </c>
      <c r="J26" s="136">
        <v>0.05</v>
      </c>
      <c r="K26" s="136">
        <v>0.09</v>
      </c>
      <c r="L26" s="136">
        <v>0.05</v>
      </c>
      <c r="M26" s="136">
        <v>0.05</v>
      </c>
      <c r="N26" s="136">
        <v>0.05</v>
      </c>
      <c r="O26" s="137">
        <v>0.05</v>
      </c>
      <c r="P26" s="109"/>
      <c r="Q26" s="128">
        <v>0.09</v>
      </c>
      <c r="R26" s="124">
        <v>0.05</v>
      </c>
      <c r="S26" s="124">
        <v>0.05</v>
      </c>
      <c r="T26" s="124">
        <v>0.05</v>
      </c>
      <c r="U26" s="105">
        <v>0.05</v>
      </c>
      <c r="V26" s="124">
        <v>0.05</v>
      </c>
      <c r="W26" s="136">
        <v>0.05</v>
      </c>
      <c r="X26" s="136">
        <v>0.07</v>
      </c>
      <c r="Y26" s="136">
        <v>0.05</v>
      </c>
      <c r="Z26" s="137"/>
    </row>
    <row r="27" spans="1:26" ht="12.75">
      <c r="A27" s="1"/>
      <c r="B27" s="180"/>
      <c r="C27" s="193" t="s">
        <v>56</v>
      </c>
      <c r="D27" s="25" t="s">
        <v>20</v>
      </c>
      <c r="E27" s="26" t="s">
        <v>16</v>
      </c>
      <c r="F27" s="119">
        <v>0</v>
      </c>
      <c r="G27" s="119">
        <v>0</v>
      </c>
      <c r="H27" s="131">
        <v>0</v>
      </c>
      <c r="I27" s="131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21">
        <v>0</v>
      </c>
      <c r="P27" s="109"/>
      <c r="Q27" s="133">
        <v>0</v>
      </c>
      <c r="R27" s="130">
        <v>0</v>
      </c>
      <c r="S27" s="138">
        <v>0</v>
      </c>
      <c r="T27" s="138">
        <v>0</v>
      </c>
      <c r="U27" s="130">
        <v>0</v>
      </c>
      <c r="V27" s="130">
        <v>0</v>
      </c>
      <c r="W27" s="119">
        <v>0</v>
      </c>
      <c r="X27" s="119">
        <v>0</v>
      </c>
      <c r="Y27" s="122">
        <v>0</v>
      </c>
      <c r="Z27" s="121"/>
    </row>
    <row r="28" spans="1:26" ht="12.75">
      <c r="A28" s="1"/>
      <c r="B28" s="180"/>
      <c r="C28" s="190"/>
      <c r="D28" s="27" t="s">
        <v>21</v>
      </c>
      <c r="E28" s="29" t="s">
        <v>16</v>
      </c>
      <c r="F28" s="105">
        <v>315</v>
      </c>
      <c r="G28" s="105">
        <v>293</v>
      </c>
      <c r="H28" s="123">
        <v>296</v>
      </c>
      <c r="I28" s="123">
        <v>281</v>
      </c>
      <c r="J28" s="105">
        <v>321</v>
      </c>
      <c r="K28" s="105">
        <v>336</v>
      </c>
      <c r="L28" s="105">
        <v>305</v>
      </c>
      <c r="M28" s="105">
        <v>295</v>
      </c>
      <c r="N28" s="105">
        <v>294</v>
      </c>
      <c r="O28" s="113">
        <v>284</v>
      </c>
      <c r="P28" s="109"/>
      <c r="Q28" s="106">
        <v>488</v>
      </c>
      <c r="R28" s="105">
        <v>489</v>
      </c>
      <c r="S28" s="123">
        <v>537</v>
      </c>
      <c r="T28" s="123">
        <v>552</v>
      </c>
      <c r="U28" s="105">
        <v>537</v>
      </c>
      <c r="V28" s="105">
        <v>519</v>
      </c>
      <c r="W28" s="105">
        <v>546</v>
      </c>
      <c r="X28" s="105">
        <v>537</v>
      </c>
      <c r="Y28" s="114">
        <v>522</v>
      </c>
      <c r="Z28" s="113"/>
    </row>
    <row r="29" spans="1:26" ht="12.75">
      <c r="A29" s="1"/>
      <c r="B29" s="180"/>
      <c r="C29" s="190"/>
      <c r="D29" s="27" t="s">
        <v>22</v>
      </c>
      <c r="E29" s="29" t="s">
        <v>16</v>
      </c>
      <c r="F29" s="105">
        <v>11.5</v>
      </c>
      <c r="G29" s="105">
        <v>11.3</v>
      </c>
      <c r="H29" s="123">
        <v>10.6</v>
      </c>
      <c r="I29" s="123">
        <v>13</v>
      </c>
      <c r="J29" s="105">
        <v>25.9</v>
      </c>
      <c r="K29" s="105">
        <v>43.9</v>
      </c>
      <c r="L29" s="105">
        <v>21.4</v>
      </c>
      <c r="M29" s="105">
        <v>18.4</v>
      </c>
      <c r="N29" s="105">
        <v>22.4</v>
      </c>
      <c r="O29" s="113">
        <v>22</v>
      </c>
      <c r="P29" s="109"/>
      <c r="Q29" s="106">
        <v>0</v>
      </c>
      <c r="R29" s="105">
        <v>0</v>
      </c>
      <c r="S29" s="123">
        <v>0</v>
      </c>
      <c r="T29" s="123">
        <v>0</v>
      </c>
      <c r="U29" s="105">
        <v>0</v>
      </c>
      <c r="V29" s="105">
        <v>0</v>
      </c>
      <c r="W29" s="105">
        <v>0</v>
      </c>
      <c r="X29" s="105">
        <v>0</v>
      </c>
      <c r="Y29" s="114">
        <v>0</v>
      </c>
      <c r="Z29" s="113"/>
    </row>
    <row r="30" spans="1:26" ht="12.75">
      <c r="A30" s="1"/>
      <c r="B30" s="180"/>
      <c r="C30" s="190"/>
      <c r="D30" s="27" t="s">
        <v>23</v>
      </c>
      <c r="E30" s="29" t="s">
        <v>16</v>
      </c>
      <c r="F30" s="105">
        <v>61.6</v>
      </c>
      <c r="G30" s="105">
        <v>51</v>
      </c>
      <c r="H30" s="123">
        <v>51.5</v>
      </c>
      <c r="I30" s="123">
        <v>51</v>
      </c>
      <c r="J30" s="105">
        <v>95.5</v>
      </c>
      <c r="K30" s="105">
        <v>151</v>
      </c>
      <c r="L30" s="105">
        <v>79.2</v>
      </c>
      <c r="M30" s="105">
        <v>67.8</v>
      </c>
      <c r="N30" s="105">
        <v>75.7</v>
      </c>
      <c r="O30" s="113">
        <v>70.8</v>
      </c>
      <c r="P30" s="109"/>
      <c r="Q30" s="106">
        <v>41.8</v>
      </c>
      <c r="R30" s="105">
        <v>30.8</v>
      </c>
      <c r="S30" s="123">
        <v>44.9</v>
      </c>
      <c r="T30" s="123">
        <v>46.6</v>
      </c>
      <c r="U30" s="105">
        <v>46.6</v>
      </c>
      <c r="V30" s="105">
        <v>44.4</v>
      </c>
      <c r="W30" s="105">
        <v>52.4</v>
      </c>
      <c r="X30" s="105">
        <v>71.3</v>
      </c>
      <c r="Y30" s="114">
        <v>46.6</v>
      </c>
      <c r="Z30" s="113"/>
    </row>
    <row r="31" spans="1:26" ht="12.75">
      <c r="A31" s="1"/>
      <c r="B31" s="180"/>
      <c r="C31" s="190"/>
      <c r="D31" s="27" t="s">
        <v>24</v>
      </c>
      <c r="E31" s="29" t="s">
        <v>16</v>
      </c>
      <c r="F31" s="105">
        <v>19.8</v>
      </c>
      <c r="G31" s="105">
        <v>17</v>
      </c>
      <c r="H31" s="123">
        <v>18</v>
      </c>
      <c r="I31" s="123">
        <v>17.4</v>
      </c>
      <c r="J31" s="105">
        <v>19.7</v>
      </c>
      <c r="K31" s="105">
        <v>19.3</v>
      </c>
      <c r="L31" s="105">
        <v>16.6</v>
      </c>
      <c r="M31" s="105">
        <v>19.8</v>
      </c>
      <c r="N31" s="105">
        <v>20.2</v>
      </c>
      <c r="O31" s="127">
        <v>19.7</v>
      </c>
      <c r="P31" s="109"/>
      <c r="Q31" s="106">
        <v>16</v>
      </c>
      <c r="R31" s="105">
        <v>14.3</v>
      </c>
      <c r="S31" s="123">
        <v>14.8</v>
      </c>
      <c r="T31" s="123">
        <v>15.1</v>
      </c>
      <c r="U31" s="105">
        <v>17.1</v>
      </c>
      <c r="V31" s="105">
        <v>15.6</v>
      </c>
      <c r="W31" s="105">
        <v>17.9</v>
      </c>
      <c r="X31" s="105">
        <v>18.2</v>
      </c>
      <c r="Y31" s="114">
        <v>17.2</v>
      </c>
      <c r="Z31" s="113"/>
    </row>
    <row r="32" spans="1:26" ht="12.75">
      <c r="A32" s="1"/>
      <c r="B32" s="180"/>
      <c r="C32" s="190"/>
      <c r="D32" s="27" t="s">
        <v>25</v>
      </c>
      <c r="E32" s="29" t="s">
        <v>16</v>
      </c>
      <c r="F32" s="105">
        <v>0.05</v>
      </c>
      <c r="G32" s="105">
        <v>0.05</v>
      </c>
      <c r="H32" s="123">
        <v>0.08</v>
      </c>
      <c r="I32" s="123">
        <v>0.05</v>
      </c>
      <c r="J32" s="123">
        <v>0.05</v>
      </c>
      <c r="K32" s="123">
        <v>0.05</v>
      </c>
      <c r="L32" s="124">
        <v>0.05</v>
      </c>
      <c r="M32" s="124">
        <v>0.05</v>
      </c>
      <c r="N32" s="129">
        <v>0.05</v>
      </c>
      <c r="O32" s="113">
        <v>0.05</v>
      </c>
      <c r="P32" s="109"/>
      <c r="Q32" s="106">
        <v>0.05</v>
      </c>
      <c r="R32" s="105">
        <v>0.05</v>
      </c>
      <c r="S32" s="105">
        <v>0.05</v>
      </c>
      <c r="T32" s="105">
        <v>0.05</v>
      </c>
      <c r="U32" s="105">
        <v>0.05</v>
      </c>
      <c r="V32" s="105">
        <v>0.05</v>
      </c>
      <c r="W32" s="105">
        <v>0.05</v>
      </c>
      <c r="X32" s="105">
        <v>0.05</v>
      </c>
      <c r="Y32" s="105">
        <v>0.05</v>
      </c>
      <c r="Z32" s="113"/>
    </row>
    <row r="33" spans="1:26" ht="12.75">
      <c r="A33" s="1"/>
      <c r="B33" s="180"/>
      <c r="C33" s="190"/>
      <c r="D33" s="27" t="s">
        <v>26</v>
      </c>
      <c r="E33" s="29" t="s">
        <v>16</v>
      </c>
      <c r="F33" s="105">
        <v>203</v>
      </c>
      <c r="G33" s="105">
        <v>199</v>
      </c>
      <c r="H33" s="123">
        <v>205</v>
      </c>
      <c r="I33" s="123">
        <v>221</v>
      </c>
      <c r="J33" s="105">
        <v>198</v>
      </c>
      <c r="K33" s="105">
        <v>189</v>
      </c>
      <c r="L33" s="105">
        <v>166</v>
      </c>
      <c r="M33" s="105">
        <v>172</v>
      </c>
      <c r="N33" s="114">
        <v>177</v>
      </c>
      <c r="O33" s="113">
        <v>182</v>
      </c>
      <c r="P33" s="109"/>
      <c r="Q33" s="106">
        <v>40.3</v>
      </c>
      <c r="R33" s="105">
        <v>41.7</v>
      </c>
      <c r="S33" s="123">
        <v>30.4</v>
      </c>
      <c r="T33" s="123">
        <v>25.3</v>
      </c>
      <c r="U33" s="105">
        <v>29.3</v>
      </c>
      <c r="V33" s="105">
        <v>22.1</v>
      </c>
      <c r="W33" s="105">
        <v>15.9</v>
      </c>
      <c r="X33" s="105">
        <v>14.1</v>
      </c>
      <c r="Y33" s="114">
        <v>13.2</v>
      </c>
      <c r="Z33" s="113"/>
    </row>
    <row r="34" spans="1:26" ht="12.75">
      <c r="A34" s="1"/>
      <c r="B34" s="180"/>
      <c r="C34" s="190"/>
      <c r="D34" s="27" t="s">
        <v>27</v>
      </c>
      <c r="E34" s="29" t="s">
        <v>16</v>
      </c>
      <c r="F34" s="105">
        <v>33.5</v>
      </c>
      <c r="G34" s="105">
        <v>35.3</v>
      </c>
      <c r="H34" s="123">
        <v>32.6</v>
      </c>
      <c r="I34" s="123">
        <v>31.2</v>
      </c>
      <c r="J34" s="105">
        <v>33.5</v>
      </c>
      <c r="K34" s="105">
        <v>30.1</v>
      </c>
      <c r="L34" s="105">
        <v>32.2</v>
      </c>
      <c r="M34" s="105">
        <v>32.3</v>
      </c>
      <c r="N34" s="105">
        <v>31.4</v>
      </c>
      <c r="O34" s="121">
        <v>32</v>
      </c>
      <c r="P34" s="109"/>
      <c r="Q34" s="106">
        <v>34</v>
      </c>
      <c r="R34" s="105">
        <v>33.6</v>
      </c>
      <c r="S34" s="123">
        <v>32.3</v>
      </c>
      <c r="T34" s="123">
        <v>30.5</v>
      </c>
      <c r="U34" s="105">
        <v>33.2</v>
      </c>
      <c r="V34" s="105">
        <v>31</v>
      </c>
      <c r="W34" s="105">
        <v>31.9</v>
      </c>
      <c r="X34" s="105">
        <v>31.7</v>
      </c>
      <c r="Y34" s="114">
        <v>31.6</v>
      </c>
      <c r="Z34" s="113"/>
    </row>
    <row r="35" spans="1:26" ht="12.75">
      <c r="A35" s="1"/>
      <c r="B35" s="180"/>
      <c r="C35" s="190"/>
      <c r="D35" s="27" t="s">
        <v>28</v>
      </c>
      <c r="E35" s="29" t="s">
        <v>16</v>
      </c>
      <c r="F35" s="105">
        <v>0.58</v>
      </c>
      <c r="G35" s="105">
        <v>0.53</v>
      </c>
      <c r="H35" s="123">
        <v>0.52</v>
      </c>
      <c r="I35" s="123">
        <v>1.5</v>
      </c>
      <c r="J35" s="105">
        <v>0.5</v>
      </c>
      <c r="K35" s="105">
        <v>0.54</v>
      </c>
      <c r="L35" s="105">
        <v>0.32</v>
      </c>
      <c r="M35" s="105">
        <v>0.5</v>
      </c>
      <c r="N35" s="105">
        <v>0.33</v>
      </c>
      <c r="O35" s="113">
        <v>0.19</v>
      </c>
      <c r="P35" s="109"/>
      <c r="Q35" s="106">
        <v>0.32</v>
      </c>
      <c r="R35" s="105">
        <v>0.31</v>
      </c>
      <c r="S35" s="123">
        <v>0.27</v>
      </c>
      <c r="T35" s="123">
        <v>0.29</v>
      </c>
      <c r="U35" s="105">
        <v>0.3</v>
      </c>
      <c r="V35" s="105">
        <v>0.42</v>
      </c>
      <c r="W35" s="105">
        <v>0.43</v>
      </c>
      <c r="X35" s="105">
        <v>0.22</v>
      </c>
      <c r="Y35" s="114">
        <v>0.4</v>
      </c>
      <c r="Z35" s="113"/>
    </row>
    <row r="36" spans="1:26" ht="12.75">
      <c r="A36" s="1"/>
      <c r="B36" s="180"/>
      <c r="C36" s="190"/>
      <c r="D36" s="27" t="s">
        <v>29</v>
      </c>
      <c r="E36" s="29" t="s">
        <v>16</v>
      </c>
      <c r="F36" s="105">
        <v>0.1</v>
      </c>
      <c r="G36" s="105">
        <v>0.03</v>
      </c>
      <c r="H36" s="123">
        <v>0.15</v>
      </c>
      <c r="I36" s="123">
        <v>0.04</v>
      </c>
      <c r="J36" s="105">
        <v>0.03</v>
      </c>
      <c r="K36" s="105">
        <v>0.23</v>
      </c>
      <c r="L36" s="105">
        <v>0.06</v>
      </c>
      <c r="M36" s="105">
        <v>0.03</v>
      </c>
      <c r="N36" s="105">
        <v>0.32</v>
      </c>
      <c r="O36" s="113">
        <v>0.03</v>
      </c>
      <c r="P36" s="109"/>
      <c r="Q36" s="106">
        <v>0.51</v>
      </c>
      <c r="R36" s="105">
        <v>0.24</v>
      </c>
      <c r="S36" s="123">
        <v>0.16</v>
      </c>
      <c r="T36" s="123">
        <v>0.05</v>
      </c>
      <c r="U36" s="105">
        <v>0.93</v>
      </c>
      <c r="V36" s="105">
        <v>0.83</v>
      </c>
      <c r="W36" s="105">
        <v>0.29</v>
      </c>
      <c r="X36" s="105">
        <v>0.2</v>
      </c>
      <c r="Y36" s="114">
        <v>0.56</v>
      </c>
      <c r="Z36" s="113"/>
    </row>
    <row r="37" spans="1:26" ht="13.5" thickBot="1">
      <c r="A37" s="1"/>
      <c r="B37" s="180"/>
      <c r="C37" s="191"/>
      <c r="D37" s="37" t="s">
        <v>30</v>
      </c>
      <c r="E37" s="38" t="s">
        <v>16</v>
      </c>
      <c r="F37" s="124">
        <v>0.02</v>
      </c>
      <c r="G37" s="124">
        <v>0.02</v>
      </c>
      <c r="H37" s="123">
        <v>0.1</v>
      </c>
      <c r="I37" s="124">
        <v>0.02</v>
      </c>
      <c r="J37" s="124">
        <v>0.02</v>
      </c>
      <c r="K37" s="124">
        <v>0.02</v>
      </c>
      <c r="L37" s="124">
        <v>0.02</v>
      </c>
      <c r="M37" s="124">
        <v>0.02</v>
      </c>
      <c r="N37" s="124">
        <v>0.02</v>
      </c>
      <c r="O37" s="137">
        <v>0.02</v>
      </c>
      <c r="P37" s="109"/>
      <c r="Q37" s="128">
        <v>0.02</v>
      </c>
      <c r="R37" s="124">
        <v>0.02</v>
      </c>
      <c r="S37" s="124">
        <v>0.02</v>
      </c>
      <c r="T37" s="124">
        <v>0.02</v>
      </c>
      <c r="U37" s="124">
        <v>0.02</v>
      </c>
      <c r="V37" s="124">
        <v>0.02</v>
      </c>
      <c r="W37" s="124">
        <v>0.02</v>
      </c>
      <c r="X37" s="124">
        <v>0.03</v>
      </c>
      <c r="Y37" s="124">
        <v>0.02</v>
      </c>
      <c r="Z37" s="127"/>
    </row>
    <row r="38" spans="1:26" ht="12.75">
      <c r="A38" s="1"/>
      <c r="B38" s="181"/>
      <c r="C38" s="183" t="s">
        <v>57</v>
      </c>
      <c r="D38" s="79" t="s">
        <v>46</v>
      </c>
      <c r="E38" s="164" t="s">
        <v>63</v>
      </c>
      <c r="F38" s="142">
        <f aca="true" t="shared" si="0" ref="F38:K38">F40*12.4</f>
        <v>2.17</v>
      </c>
      <c r="G38" s="142">
        <f t="shared" si="0"/>
        <v>2.108</v>
      </c>
      <c r="H38" s="142">
        <f t="shared" si="0"/>
        <v>2.1452</v>
      </c>
      <c r="I38" s="142">
        <f t="shared" si="0"/>
        <v>1.9096</v>
      </c>
      <c r="J38" s="142">
        <f t="shared" si="0"/>
        <v>2.1824</v>
      </c>
      <c r="K38" s="142">
        <f t="shared" si="0"/>
        <v>2.1948</v>
      </c>
      <c r="L38" s="142">
        <f>L40*12.4</f>
        <v>2.0708</v>
      </c>
      <c r="M38" s="142">
        <f>M40*12.4</f>
        <v>2.3436</v>
      </c>
      <c r="N38" s="142">
        <f>N40*12.4</f>
        <v>2.6164</v>
      </c>
      <c r="O38" s="166">
        <f>O40*12.4</f>
        <v>2.728</v>
      </c>
      <c r="P38" s="109"/>
      <c r="Q38" s="168">
        <f>Q40*12.4</f>
        <v>1.2524000000000002</v>
      </c>
      <c r="R38" s="142"/>
      <c r="S38" s="142"/>
      <c r="T38" s="142">
        <f aca="true" t="shared" si="1" ref="T38:Y38">T40*12.4</f>
        <v>1.3268</v>
      </c>
      <c r="U38" s="142">
        <f t="shared" si="1"/>
        <v>1.2400000000000002</v>
      </c>
      <c r="V38" s="142">
        <f t="shared" si="1"/>
        <v>1.2400000000000002</v>
      </c>
      <c r="W38" s="142">
        <f t="shared" si="1"/>
        <v>1.0912</v>
      </c>
      <c r="X38" s="142">
        <f t="shared" si="1"/>
        <v>1.0912</v>
      </c>
      <c r="Y38" s="222">
        <f t="shared" si="1"/>
        <v>1.0664</v>
      </c>
      <c r="Z38" s="132"/>
    </row>
    <row r="39" spans="1:26" ht="12.75">
      <c r="A39" s="1"/>
      <c r="B39" s="181"/>
      <c r="C39" s="184"/>
      <c r="D39" s="80" t="s">
        <v>47</v>
      </c>
      <c r="E39" s="29" t="s">
        <v>63</v>
      </c>
      <c r="F39" s="139">
        <f aca="true" t="shared" si="2" ref="F39:O39">F40*12.4</f>
        <v>2.17</v>
      </c>
      <c r="G39" s="139">
        <f t="shared" si="2"/>
        <v>2.108</v>
      </c>
      <c r="H39" s="139">
        <f t="shared" si="2"/>
        <v>2.1452</v>
      </c>
      <c r="I39" s="139">
        <f t="shared" si="2"/>
        <v>1.9096</v>
      </c>
      <c r="J39" s="139">
        <f t="shared" si="2"/>
        <v>2.1824</v>
      </c>
      <c r="K39" s="139">
        <f t="shared" si="2"/>
        <v>2.1948</v>
      </c>
      <c r="L39" s="139">
        <f t="shared" si="2"/>
        <v>2.0708</v>
      </c>
      <c r="M39" s="139">
        <f t="shared" si="2"/>
        <v>2.3436</v>
      </c>
      <c r="N39" s="139">
        <f t="shared" si="2"/>
        <v>2.6164</v>
      </c>
      <c r="O39" s="167">
        <f t="shared" si="2"/>
        <v>2.728</v>
      </c>
      <c r="P39" s="109"/>
      <c r="Q39" s="143">
        <f>Q40*12.4</f>
        <v>1.2524000000000002</v>
      </c>
      <c r="R39" s="139"/>
      <c r="S39" s="139"/>
      <c r="T39" s="139">
        <f aca="true" t="shared" si="3" ref="T39:Y39">T40*12.4</f>
        <v>1.3268</v>
      </c>
      <c r="U39" s="139">
        <f t="shared" si="3"/>
        <v>1.2400000000000002</v>
      </c>
      <c r="V39" s="139">
        <f t="shared" si="3"/>
        <v>1.2400000000000002</v>
      </c>
      <c r="W39" s="139">
        <f t="shared" si="3"/>
        <v>1.0912</v>
      </c>
      <c r="X39" s="139">
        <f t="shared" si="3"/>
        <v>1.0912</v>
      </c>
      <c r="Y39" s="223">
        <f t="shared" si="3"/>
        <v>1.0664</v>
      </c>
      <c r="Z39" s="113"/>
    </row>
    <row r="40" spans="1:26" ht="12.75">
      <c r="A40" s="1"/>
      <c r="B40" s="181"/>
      <c r="C40" s="184"/>
      <c r="D40" s="80" t="s">
        <v>49</v>
      </c>
      <c r="E40" s="29" t="s">
        <v>16</v>
      </c>
      <c r="F40" s="139">
        <v>0.175</v>
      </c>
      <c r="G40" s="139">
        <v>0.17</v>
      </c>
      <c r="H40" s="139">
        <v>0.173</v>
      </c>
      <c r="I40" s="139">
        <v>0.154</v>
      </c>
      <c r="J40" s="105">
        <v>0.176</v>
      </c>
      <c r="K40" s="105">
        <v>0.177</v>
      </c>
      <c r="L40" s="105">
        <v>0.167</v>
      </c>
      <c r="M40" s="105">
        <v>0.189</v>
      </c>
      <c r="N40" s="105">
        <v>0.211</v>
      </c>
      <c r="O40" s="113">
        <v>0.22</v>
      </c>
      <c r="P40" s="109">
        <v>140</v>
      </c>
      <c r="Q40" s="143">
        <v>0.101</v>
      </c>
      <c r="R40" s="139" t="s">
        <v>45</v>
      </c>
      <c r="S40" s="139" t="s">
        <v>45</v>
      </c>
      <c r="T40" s="139">
        <v>0.107</v>
      </c>
      <c r="U40" s="105">
        <v>0.1</v>
      </c>
      <c r="V40" s="105">
        <v>0.1</v>
      </c>
      <c r="W40" s="105">
        <v>0.088</v>
      </c>
      <c r="X40" s="105">
        <v>0.088</v>
      </c>
      <c r="Y40" s="114">
        <v>0.086</v>
      </c>
      <c r="Z40" s="113"/>
    </row>
    <row r="41" spans="1:26" ht="13.5" thickBot="1">
      <c r="A41" s="1"/>
      <c r="B41" s="182"/>
      <c r="C41" s="185"/>
      <c r="D41" s="81" t="s">
        <v>48</v>
      </c>
      <c r="E41" s="31" t="s">
        <v>63</v>
      </c>
      <c r="F41" s="140">
        <v>1.26</v>
      </c>
      <c r="G41" s="140">
        <v>1.02</v>
      </c>
      <c r="H41" s="140">
        <v>1.22</v>
      </c>
      <c r="I41" s="140">
        <v>1.07</v>
      </c>
      <c r="J41" s="115">
        <v>1.04</v>
      </c>
      <c r="K41" s="115">
        <v>0.97</v>
      </c>
      <c r="L41" s="115">
        <v>0.9</v>
      </c>
      <c r="M41" s="115">
        <v>1.01</v>
      </c>
      <c r="N41" s="115">
        <v>0.96</v>
      </c>
      <c r="O41" s="117">
        <v>1.12</v>
      </c>
      <c r="P41" s="109"/>
      <c r="Q41" s="144">
        <v>0.14</v>
      </c>
      <c r="R41" s="140"/>
      <c r="S41" s="140"/>
      <c r="T41" s="140">
        <v>0.09</v>
      </c>
      <c r="U41" s="115">
        <v>0.07</v>
      </c>
      <c r="V41" s="115">
        <v>0.16</v>
      </c>
      <c r="W41" s="115">
        <v>0.16</v>
      </c>
      <c r="X41" s="115">
        <v>0.11</v>
      </c>
      <c r="Y41" s="118">
        <v>0.33</v>
      </c>
      <c r="Z41" s="117"/>
    </row>
    <row r="42" ht="13.5" thickTop="1"/>
  </sheetData>
  <mergeCells count="7">
    <mergeCell ref="B10:B41"/>
    <mergeCell ref="C38:C41"/>
    <mergeCell ref="B5:B9"/>
    <mergeCell ref="C18:C26"/>
    <mergeCell ref="C27:C37"/>
    <mergeCell ref="C10:C17"/>
    <mergeCell ref="C5:C9"/>
  </mergeCells>
  <printOptions/>
  <pageMargins left="0.75" right="0.75" top="1" bottom="1" header="0.5" footer="0.5"/>
  <pageSetup fitToHeight="1" fitToWidth="1" horizontalDpi="600" verticalDpi="600" orientation="landscape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3" max="3" width="7.57421875" style="0" customWidth="1"/>
    <col min="4" max="13" width="10.7109375" style="0" customWidth="1"/>
    <col min="16" max="16" width="7.57421875" style="0" customWidth="1"/>
    <col min="17" max="26" width="8.421875" style="0" customWidth="1"/>
  </cols>
  <sheetData>
    <row r="1" ht="9.75" customHeight="1" thickBot="1"/>
    <row r="2" spans="2:15" ht="14.25" thickBot="1" thickTop="1">
      <c r="B2" s="9" t="s">
        <v>52</v>
      </c>
      <c r="C2" s="10"/>
      <c r="D2" s="10"/>
      <c r="E2" s="10"/>
      <c r="F2" s="11" t="s">
        <v>50</v>
      </c>
      <c r="G2" s="10"/>
      <c r="H2" s="10"/>
      <c r="I2" s="10"/>
      <c r="J2" s="10"/>
      <c r="K2" s="10"/>
      <c r="L2" s="10"/>
      <c r="M2" s="10"/>
      <c r="N2" s="10"/>
      <c r="O2" s="12"/>
    </row>
    <row r="3" spans="1:17" s="4" customFormat="1" ht="13.5" thickTop="1">
      <c r="A3" s="3"/>
      <c r="B3" s="13" t="s">
        <v>0</v>
      </c>
      <c r="C3" s="14"/>
      <c r="D3" s="86">
        <f>přehled!F4</f>
        <v>38266</v>
      </c>
      <c r="E3" s="86">
        <f>přehled!G4</f>
        <v>38321</v>
      </c>
      <c r="F3" s="86">
        <f>přehled!H4</f>
        <v>38422</v>
      </c>
      <c r="G3" s="86">
        <f>přehled!I4</f>
        <v>38447</v>
      </c>
      <c r="H3" s="86">
        <f>přehled!J4</f>
        <v>38546</v>
      </c>
      <c r="I3" s="86">
        <f>přehled!K4</f>
        <v>38636</v>
      </c>
      <c r="J3" s="86">
        <f>přehled!L4</f>
        <v>38729</v>
      </c>
      <c r="K3" s="86">
        <f>přehled!M4</f>
        <v>38839</v>
      </c>
      <c r="L3" s="86">
        <f>přehled!N4</f>
        <v>38910</v>
      </c>
      <c r="M3" s="86">
        <f>přehled!O4</f>
        <v>39000</v>
      </c>
      <c r="N3" s="86">
        <f>přehled!P4</f>
        <v>0</v>
      </c>
      <c r="O3" s="87">
        <f>přehled!Q4</f>
        <v>38266</v>
      </c>
      <c r="P3" s="3"/>
      <c r="Q3" s="3"/>
    </row>
    <row r="4" spans="1:17" ht="12.75" customHeight="1">
      <c r="A4" s="198"/>
      <c r="B4" s="15" t="s">
        <v>1</v>
      </c>
      <c r="C4" s="16"/>
      <c r="D4" s="88" t="str">
        <f>přehled!F5</f>
        <v>žluté</v>
      </c>
      <c r="E4" s="88" t="str">
        <f>přehled!G5</f>
        <v>žluté</v>
      </c>
      <c r="F4" s="88" t="str">
        <f>přehled!H5</f>
        <v>žluté</v>
      </c>
      <c r="G4" s="88" t="str">
        <f>přehled!I5</f>
        <v>žluté</v>
      </c>
      <c r="H4" s="146" t="str">
        <f>přehled!J5</f>
        <v>žluté</v>
      </c>
      <c r="I4" s="146" t="str">
        <f>přehled!K5</f>
        <v>žluté</v>
      </c>
      <c r="J4" s="146" t="str">
        <f>přehled!L5</f>
        <v>žluté</v>
      </c>
      <c r="K4" s="146" t="str">
        <f>přehled!M5</f>
        <v>žluté</v>
      </c>
      <c r="L4" s="146" t="str">
        <f>přehled!N5</f>
        <v>žluté</v>
      </c>
      <c r="M4" s="146" t="str">
        <f>přehled!O5</f>
        <v>žluté</v>
      </c>
      <c r="N4" s="146">
        <f>přehled!P5</f>
        <v>0</v>
      </c>
      <c r="O4" s="220" t="str">
        <f>přehled!Q5</f>
        <v>žádné</v>
      </c>
      <c r="P4" s="1"/>
      <c r="Q4" s="1"/>
    </row>
    <row r="5" spans="1:17" ht="14.25">
      <c r="A5" s="199"/>
      <c r="B5" s="17" t="s">
        <v>2</v>
      </c>
      <c r="C5" s="18" t="s">
        <v>36</v>
      </c>
      <c r="D5" s="89" t="s">
        <v>45</v>
      </c>
      <c r="E5" s="90">
        <f>přehled!G6</f>
        <v>9.2</v>
      </c>
      <c r="F5" s="90">
        <f>přehled!H6</f>
        <v>6.1</v>
      </c>
      <c r="G5" s="90">
        <f>přehled!I6</f>
        <v>15.7</v>
      </c>
      <c r="H5" s="90">
        <f>přehled!J6</f>
        <v>19.9</v>
      </c>
      <c r="I5" s="90">
        <f>přehled!K6</f>
        <v>16.7</v>
      </c>
      <c r="J5" s="90">
        <f>přehled!L6</f>
        <v>11</v>
      </c>
      <c r="K5" s="90">
        <f>přehled!M6</f>
        <v>16.4</v>
      </c>
      <c r="L5" s="90">
        <f>přehled!N6</f>
        <v>21.5</v>
      </c>
      <c r="M5" s="90">
        <f>přehled!O6</f>
        <v>17.3</v>
      </c>
      <c r="N5" s="90">
        <f>přehled!P6</f>
        <v>0</v>
      </c>
      <c r="O5" s="91" t="str">
        <f>přehled!Q6</f>
        <v>---</v>
      </c>
      <c r="P5" s="1"/>
      <c r="Q5" s="1"/>
    </row>
    <row r="6" spans="1:17" ht="12.75">
      <c r="A6" s="199"/>
      <c r="B6" s="19" t="s">
        <v>3</v>
      </c>
      <c r="C6" s="20"/>
      <c r="D6" s="93" t="str">
        <f>přehled!F7</f>
        <v>---</v>
      </c>
      <c r="E6" s="93">
        <f>přehled!G7</f>
        <v>7.08</v>
      </c>
      <c r="F6" s="93">
        <f>přehled!H7</f>
        <v>6.91</v>
      </c>
      <c r="G6" s="93">
        <f>přehled!I7</f>
        <v>6.86</v>
      </c>
      <c r="H6" s="93">
        <f>přehled!J7</f>
        <v>6.88</v>
      </c>
      <c r="I6" s="93">
        <f>přehled!K7</f>
        <v>6.86</v>
      </c>
      <c r="J6" s="93">
        <f>přehled!L7</f>
        <v>7.01</v>
      </c>
      <c r="K6" s="93">
        <f>přehled!M7</f>
        <v>6.83</v>
      </c>
      <c r="L6" s="93">
        <f>přehled!N7</f>
        <v>7.36</v>
      </c>
      <c r="M6" s="93">
        <f>přehled!O7</f>
        <v>6.71</v>
      </c>
      <c r="N6" s="93">
        <f>přehled!P7</f>
        <v>0</v>
      </c>
      <c r="O6" s="94" t="str">
        <f>přehled!Q7</f>
        <v>---</v>
      </c>
      <c r="P6" s="1"/>
      <c r="Q6" s="1"/>
    </row>
    <row r="7" spans="1:17" ht="12.75">
      <c r="A7" s="199"/>
      <c r="B7" s="21" t="s">
        <v>32</v>
      </c>
      <c r="C7" s="22" t="s">
        <v>34</v>
      </c>
      <c r="D7" s="96" t="str">
        <f>přehled!F8</f>
        <v>---</v>
      </c>
      <c r="E7" s="96">
        <f>přehled!G8</f>
        <v>139</v>
      </c>
      <c r="F7" s="96">
        <f>přehled!H8</f>
        <v>161</v>
      </c>
      <c r="G7" s="96">
        <f>přehled!I8</f>
        <v>136</v>
      </c>
      <c r="H7" s="96">
        <f>přehled!J8</f>
        <v>128</v>
      </c>
      <c r="I7" s="96">
        <f>přehled!K8</f>
        <v>171</v>
      </c>
      <c r="J7" s="96">
        <f>přehled!L8</f>
        <v>202</v>
      </c>
      <c r="K7" s="96">
        <f>přehled!M8</f>
        <v>229.2</v>
      </c>
      <c r="L7" s="96">
        <f>přehled!N8</f>
        <v>207</v>
      </c>
      <c r="M7" s="96">
        <f>přehled!O8</f>
        <v>189</v>
      </c>
      <c r="N7" s="96">
        <f>přehled!P8</f>
        <v>0</v>
      </c>
      <c r="O7" s="97" t="str">
        <f>přehled!Q8</f>
        <v>---</v>
      </c>
      <c r="P7" s="1"/>
      <c r="Q7" s="1"/>
    </row>
    <row r="8" spans="1:17" ht="13.5" thickBot="1">
      <c r="A8" s="199"/>
      <c r="B8" s="23" t="s">
        <v>4</v>
      </c>
      <c r="C8" s="24" t="s">
        <v>35</v>
      </c>
      <c r="D8" s="99" t="str">
        <f>přehled!F9</f>
        <v>---</v>
      </c>
      <c r="E8" s="99">
        <f>přehled!G9</f>
        <v>770</v>
      </c>
      <c r="F8" s="99">
        <f>přehled!H9</f>
        <v>871</v>
      </c>
      <c r="G8" s="99">
        <f>přehled!I9</f>
        <v>885</v>
      </c>
      <c r="H8" s="99">
        <f>přehled!J9</f>
        <v>0</v>
      </c>
      <c r="I8" s="99">
        <f>přehled!K9</f>
        <v>890</v>
      </c>
      <c r="J8" s="99">
        <f>přehled!L9</f>
        <v>831</v>
      </c>
      <c r="K8" s="99">
        <f>přehled!M9</f>
        <v>1460</v>
      </c>
      <c r="L8" s="99">
        <f>přehled!N9</f>
        <v>1730</v>
      </c>
      <c r="M8" s="99">
        <f>přehled!O9</f>
        <v>867</v>
      </c>
      <c r="N8" s="99">
        <f>přehled!P9</f>
        <v>0</v>
      </c>
      <c r="O8" s="100" t="str">
        <f>přehled!Q9</f>
        <v>---</v>
      </c>
      <c r="P8" s="1"/>
      <c r="Q8" s="1"/>
    </row>
    <row r="9" ht="6.75" customHeight="1" thickBot="1" thickTop="1"/>
    <row r="10" spans="2:15" ht="14.25" thickBot="1" thickTop="1">
      <c r="B10" s="9" t="s">
        <v>38</v>
      </c>
      <c r="C10" s="10"/>
      <c r="D10" s="10"/>
      <c r="E10" s="10"/>
      <c r="F10" s="11" t="str">
        <f>přehled!Q2</f>
        <v>Pucov PV-1 (vrt u Jasinky)</v>
      </c>
      <c r="G10" s="10"/>
      <c r="H10" s="10"/>
      <c r="I10" s="10"/>
      <c r="J10" s="10"/>
      <c r="K10" s="10"/>
      <c r="L10" s="10"/>
      <c r="M10" s="10"/>
      <c r="N10" s="10"/>
      <c r="O10" s="12"/>
    </row>
    <row r="11" spans="2:15" ht="13.5" thickTop="1">
      <c r="B11" s="13" t="s">
        <v>0</v>
      </c>
      <c r="C11" s="14"/>
      <c r="D11" s="86">
        <f>přehled!Q4</f>
        <v>38266</v>
      </c>
      <c r="E11" s="86">
        <f>přehled!R4</f>
        <v>38321</v>
      </c>
      <c r="F11" s="86">
        <f>přehled!S4</f>
        <v>38422</v>
      </c>
      <c r="G11" s="86">
        <f>přehled!T4</f>
        <v>38447</v>
      </c>
      <c r="H11" s="86">
        <f>přehled!U4</f>
        <v>38546</v>
      </c>
      <c r="I11" s="86">
        <f>přehled!V4</f>
        <v>38636</v>
      </c>
      <c r="J11" s="86">
        <f>přehled!W4</f>
        <v>38839</v>
      </c>
      <c r="K11" s="86">
        <f>přehled!X4</f>
        <v>38910</v>
      </c>
      <c r="L11" s="86">
        <f>přehled!Y4</f>
        <v>39000</v>
      </c>
      <c r="M11" s="86">
        <f>přehled!Z4</f>
        <v>0</v>
      </c>
      <c r="N11" s="86">
        <f>přehled!AA4</f>
        <v>0</v>
      </c>
      <c r="O11" s="87">
        <f>přehled!AA4</f>
        <v>0</v>
      </c>
    </row>
    <row r="12" spans="2:15" ht="12.75">
      <c r="B12" s="15" t="s">
        <v>1</v>
      </c>
      <c r="C12" s="16"/>
      <c r="D12" s="88" t="str">
        <f>přehled!Q5</f>
        <v>žádné</v>
      </c>
      <c r="E12" s="88" t="str">
        <f>přehled!R5</f>
        <v>žádné</v>
      </c>
      <c r="F12" s="88" t="str">
        <f>přehled!S5</f>
        <v>žádné</v>
      </c>
      <c r="G12" s="88" t="str">
        <f>přehled!T5</f>
        <v>žádné</v>
      </c>
      <c r="H12" s="146" t="str">
        <f>přehled!U5</f>
        <v>žádné</v>
      </c>
      <c r="I12" s="146" t="str">
        <f>přehled!V5</f>
        <v>žádné</v>
      </c>
      <c r="J12" s="146" t="str">
        <f>přehled!W5</f>
        <v>žádné</v>
      </c>
      <c r="K12" s="146" t="str">
        <f>přehled!X5</f>
        <v>žádné</v>
      </c>
      <c r="L12" s="146" t="str">
        <f>přehled!Y5</f>
        <v>žádné</v>
      </c>
      <c r="M12" s="146">
        <f>přehled!Z5</f>
        <v>0</v>
      </c>
      <c r="N12" s="146">
        <f>přehled!AA5</f>
        <v>0</v>
      </c>
      <c r="O12" s="220">
        <f>přehled!AA5</f>
        <v>0</v>
      </c>
    </row>
    <row r="13" spans="2:15" ht="14.25">
      <c r="B13" s="17" t="s">
        <v>2</v>
      </c>
      <c r="C13" s="18" t="s">
        <v>36</v>
      </c>
      <c r="D13" s="89" t="s">
        <v>45</v>
      </c>
      <c r="E13" s="90">
        <f>přehled!R6</f>
        <v>9.4</v>
      </c>
      <c r="F13" s="90">
        <f>přehled!S6</f>
        <v>9.7</v>
      </c>
      <c r="G13" s="90">
        <f>přehled!T6</f>
        <v>15.7</v>
      </c>
      <c r="H13" s="90">
        <f>přehled!U6</f>
        <v>18</v>
      </c>
      <c r="I13" s="90">
        <f>přehled!V6</f>
        <v>14</v>
      </c>
      <c r="J13" s="90">
        <f>přehled!W6</f>
        <v>16.8</v>
      </c>
      <c r="K13" s="90">
        <f>přehled!X6</f>
        <v>21.9</v>
      </c>
      <c r="L13" s="90">
        <f>přehled!Y6</f>
        <v>14.7</v>
      </c>
      <c r="M13" s="90">
        <f>přehled!Z6</f>
        <v>0</v>
      </c>
      <c r="N13" s="90">
        <f>přehled!AA6</f>
        <v>0</v>
      </c>
      <c r="O13" s="91">
        <f>přehled!AA6</f>
        <v>0</v>
      </c>
    </row>
    <row r="14" spans="2:15" ht="12.75">
      <c r="B14" s="19" t="s">
        <v>3</v>
      </c>
      <c r="C14" s="20"/>
      <c r="D14" s="92" t="s">
        <v>45</v>
      </c>
      <c r="E14" s="93">
        <f>přehled!R7</f>
        <v>7.36</v>
      </c>
      <c r="F14" s="93">
        <f>přehled!S7</f>
        <v>7.32</v>
      </c>
      <c r="G14" s="93">
        <f>přehled!T7</f>
        <v>7.32</v>
      </c>
      <c r="H14" s="93">
        <f>přehled!U7</f>
        <v>7.26</v>
      </c>
      <c r="I14" s="93">
        <f>přehled!V7</f>
        <v>7.18</v>
      </c>
      <c r="J14" s="93">
        <f>přehled!W7</f>
        <v>7.09</v>
      </c>
      <c r="K14" s="93">
        <f>přehled!X7</f>
        <v>5.13</v>
      </c>
      <c r="L14" s="93">
        <f>přehled!Y7</f>
        <v>7.15</v>
      </c>
      <c r="M14" s="93">
        <f>přehled!Z7</f>
        <v>0</v>
      </c>
      <c r="N14" s="93">
        <f>přehled!AA7</f>
        <v>0</v>
      </c>
      <c r="O14" s="94">
        <f>přehled!AA7</f>
        <v>0</v>
      </c>
    </row>
    <row r="15" spans="2:15" ht="12.75">
      <c r="B15" s="21" t="s">
        <v>32</v>
      </c>
      <c r="C15" s="22" t="s">
        <v>34</v>
      </c>
      <c r="D15" s="95" t="s">
        <v>45</v>
      </c>
      <c r="E15" s="96">
        <f>přehled!R8</f>
        <v>214</v>
      </c>
      <c r="F15" s="96">
        <f>přehled!S8</f>
        <v>290</v>
      </c>
      <c r="G15" s="96">
        <f>přehled!T8</f>
        <v>284</v>
      </c>
      <c r="H15" s="96">
        <f>přehled!U8</f>
        <v>354</v>
      </c>
      <c r="I15" s="96">
        <f>přehled!V8</f>
        <v>500</v>
      </c>
      <c r="J15" s="96">
        <f>přehled!W8</f>
        <v>312.7</v>
      </c>
      <c r="K15" s="96">
        <f>přehled!X8</f>
        <v>186</v>
      </c>
      <c r="L15" s="96">
        <f>přehled!Y8</f>
        <v>248</v>
      </c>
      <c r="M15" s="96">
        <f>přehled!Z8</f>
        <v>0</v>
      </c>
      <c r="N15" s="96">
        <f>přehled!AA8</f>
        <v>0</v>
      </c>
      <c r="O15" s="97">
        <f>přehled!AA8</f>
        <v>0</v>
      </c>
    </row>
    <row r="16" spans="2:15" ht="13.5" thickBot="1">
      <c r="B16" s="23" t="s">
        <v>4</v>
      </c>
      <c r="C16" s="24" t="s">
        <v>35</v>
      </c>
      <c r="D16" s="98" t="s">
        <v>45</v>
      </c>
      <c r="E16" s="99">
        <f>přehled!R9</f>
        <v>734</v>
      </c>
      <c r="F16" s="99">
        <f>přehled!S9</f>
        <v>841</v>
      </c>
      <c r="G16" s="99">
        <f>přehled!T9</f>
        <v>832</v>
      </c>
      <c r="H16" s="99">
        <f>přehled!U9</f>
        <v>0</v>
      </c>
      <c r="I16" s="99">
        <f>přehled!V9</f>
        <v>848</v>
      </c>
      <c r="J16" s="99">
        <f>přehled!W9</f>
        <v>1550</v>
      </c>
      <c r="K16" s="99">
        <f>přehled!X9</f>
        <v>1760</v>
      </c>
      <c r="L16" s="99">
        <f>přehled!Y9</f>
        <v>829</v>
      </c>
      <c r="M16" s="99">
        <f>přehled!Z9</f>
        <v>0</v>
      </c>
      <c r="N16" s="99">
        <f>přehled!AA9</f>
        <v>0</v>
      </c>
      <c r="O16" s="100">
        <f>přehled!AA9</f>
        <v>0</v>
      </c>
    </row>
    <row r="17" ht="13.5" thickTop="1"/>
  </sheetData>
  <mergeCells count="1">
    <mergeCell ref="A4:A8"/>
  </mergeCells>
  <printOptions/>
  <pageMargins left="0.75" right="0.75" top="1" bottom="1" header="0.5" footer="0.5"/>
  <pageSetup fitToHeight="1" fitToWidth="1" horizontalDpi="600" verticalDpi="600" orientation="landscape" paperSize="9" scale="8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2"/>
  <sheetViews>
    <sheetView workbookViewId="0" topLeftCell="A1">
      <selection activeCell="E15" sqref="E15"/>
    </sheetView>
  </sheetViews>
  <sheetFormatPr defaultColWidth="9.140625" defaultRowHeight="12.75"/>
  <cols>
    <col min="1" max="1" width="1.7109375" style="0" customWidth="1"/>
    <col min="2" max="2" width="15.421875" style="0" customWidth="1"/>
    <col min="4" max="14" width="10.57421875" style="0" customWidth="1"/>
  </cols>
  <sheetData>
    <row r="1" ht="6" customHeight="1" thickBot="1"/>
    <row r="2" spans="2:15" ht="14.25" thickBot="1" thickTop="1">
      <c r="B2" s="9" t="s">
        <v>40</v>
      </c>
      <c r="C2" s="10"/>
      <c r="D2" s="10"/>
      <c r="E2" s="10"/>
      <c r="F2" s="11" t="s">
        <v>50</v>
      </c>
      <c r="G2" s="10"/>
      <c r="H2" s="10"/>
      <c r="I2" s="10"/>
      <c r="J2" s="10"/>
      <c r="K2" s="10"/>
      <c r="L2" s="10"/>
      <c r="M2" s="10"/>
      <c r="N2" s="10"/>
      <c r="O2" s="12"/>
    </row>
    <row r="3" spans="2:15" ht="13.5" thickTop="1">
      <c r="B3" s="13" t="s">
        <v>0</v>
      </c>
      <c r="C3" s="14"/>
      <c r="D3" s="86">
        <f>přehled!F4</f>
        <v>38266</v>
      </c>
      <c r="E3" s="86">
        <f>přehled!G4</f>
        <v>38321</v>
      </c>
      <c r="F3" s="86">
        <f>přehled!H4</f>
        <v>38422</v>
      </c>
      <c r="G3" s="86">
        <f>přehled!I4</f>
        <v>38447</v>
      </c>
      <c r="H3" s="86">
        <f>přehled!J4</f>
        <v>38546</v>
      </c>
      <c r="I3" s="86">
        <f>přehled!K4</f>
        <v>38636</v>
      </c>
      <c r="J3" s="86">
        <f>přehled!L4</f>
        <v>38729</v>
      </c>
      <c r="K3" s="86">
        <f>přehled!M4</f>
        <v>38839</v>
      </c>
      <c r="L3" s="86">
        <f>přehled!N4</f>
        <v>38910</v>
      </c>
      <c r="M3" s="86">
        <f>přehled!O4</f>
        <v>39000</v>
      </c>
      <c r="N3" s="218">
        <f>přehled!P4</f>
        <v>0</v>
      </c>
      <c r="O3" s="219"/>
    </row>
    <row r="4" spans="2:15" s="62" customFormat="1" ht="12.75">
      <c r="B4" s="60" t="s">
        <v>39</v>
      </c>
      <c r="C4" s="61" t="s">
        <v>34</v>
      </c>
      <c r="D4" s="147" t="str">
        <f>přehled!F10</f>
        <v>---</v>
      </c>
      <c r="E4" s="147">
        <f>přehled!G10</f>
        <v>139</v>
      </c>
      <c r="F4" s="147">
        <f>přehled!H10</f>
        <v>161</v>
      </c>
      <c r="G4" s="147">
        <f>přehled!I10</f>
        <v>136</v>
      </c>
      <c r="H4" s="147">
        <f>přehled!J10</f>
        <v>128</v>
      </c>
      <c r="I4" s="147">
        <f>přehled!K10</f>
        <v>171</v>
      </c>
      <c r="J4" s="147">
        <f>přehled!L10</f>
        <v>202</v>
      </c>
      <c r="K4" s="147">
        <f>přehled!M10</f>
        <v>229.2</v>
      </c>
      <c r="L4" s="147">
        <f>přehled!N10</f>
        <v>207</v>
      </c>
      <c r="M4" s="147">
        <f>přehled!O10</f>
        <v>189</v>
      </c>
      <c r="N4" s="147">
        <f>přehled!P10</f>
        <v>0</v>
      </c>
      <c r="O4" s="206"/>
    </row>
    <row r="5" spans="2:15" s="6" customFormat="1" ht="14.25">
      <c r="B5" s="64" t="s">
        <v>3</v>
      </c>
      <c r="C5" s="18"/>
      <c r="D5" s="90">
        <f>přehled!F11</f>
        <v>6.91</v>
      </c>
      <c r="E5" s="90">
        <f>přehled!G11</f>
        <v>7.02</v>
      </c>
      <c r="F5" s="90">
        <f>přehled!H11</f>
        <v>6.96</v>
      </c>
      <c r="G5" s="90">
        <f>přehled!I11</f>
        <v>6.98</v>
      </c>
      <c r="H5" s="90">
        <f>přehled!J11</f>
        <v>6.96</v>
      </c>
      <c r="I5" s="90">
        <f>přehled!K11</f>
        <v>6.58</v>
      </c>
      <c r="J5" s="90">
        <f>přehled!L11</f>
        <v>7.16</v>
      </c>
      <c r="K5" s="90">
        <f>přehled!M11</f>
        <v>7.21</v>
      </c>
      <c r="L5" s="90">
        <f>přehled!N11</f>
        <v>6.92</v>
      </c>
      <c r="M5" s="90">
        <f>přehled!O11</f>
        <v>6.87</v>
      </c>
      <c r="N5" s="90">
        <f>přehled!P11</f>
        <v>0</v>
      </c>
      <c r="O5" s="91"/>
    </row>
    <row r="6" spans="2:15" s="5" customFormat="1" ht="12.75">
      <c r="B6" s="65" t="s">
        <v>4</v>
      </c>
      <c r="C6" s="20" t="s">
        <v>35</v>
      </c>
      <c r="D6" s="93">
        <f>přehled!F12</f>
        <v>867</v>
      </c>
      <c r="E6" s="93">
        <f>přehled!G12</f>
        <v>841</v>
      </c>
      <c r="F6" s="93">
        <f>přehled!H12</f>
        <v>845</v>
      </c>
      <c r="G6" s="93">
        <f>přehled!I12</f>
        <v>872</v>
      </c>
      <c r="H6" s="93">
        <f>přehled!J12</f>
        <v>852</v>
      </c>
      <c r="I6" s="93">
        <f>přehled!K12</f>
        <v>894</v>
      </c>
      <c r="J6" s="93">
        <f>přehled!L12</f>
        <v>810</v>
      </c>
      <c r="K6" s="93">
        <f>přehled!M12</f>
        <v>829</v>
      </c>
      <c r="L6" s="93">
        <f>přehled!N12</f>
        <v>839</v>
      </c>
      <c r="M6" s="93">
        <f>přehled!O12</f>
        <v>826</v>
      </c>
      <c r="N6" s="93">
        <f>přehled!P12</f>
        <v>0</v>
      </c>
      <c r="O6" s="94"/>
    </row>
    <row r="7" spans="2:15" s="44" customFormat="1" ht="12.75">
      <c r="B7" s="66" t="s">
        <v>5</v>
      </c>
      <c r="C7" s="43" t="s">
        <v>15</v>
      </c>
      <c r="D7" s="148">
        <f>přehled!F13</f>
        <v>4.53</v>
      </c>
      <c r="E7" s="148">
        <f>přehled!G13</f>
        <v>4.09</v>
      </c>
      <c r="F7" s="148">
        <f>přehled!H13</f>
        <v>4.52</v>
      </c>
      <c r="G7" s="148">
        <f>přehled!I13</f>
        <v>4.12</v>
      </c>
      <c r="H7" s="148">
        <f>přehled!J13</f>
        <v>4.62</v>
      </c>
      <c r="I7" s="148">
        <f>přehled!K13</f>
        <v>4.16</v>
      </c>
      <c r="J7" s="148">
        <f>přehled!L13</f>
        <v>3.83</v>
      </c>
      <c r="K7" s="148">
        <f>přehled!M13</f>
        <v>3.88</v>
      </c>
      <c r="L7" s="148">
        <f>přehled!N13</f>
        <v>3.96</v>
      </c>
      <c r="M7" s="148">
        <f>přehled!O13</f>
        <v>4.18</v>
      </c>
      <c r="N7" s="148">
        <f>přehled!P13</f>
        <v>0</v>
      </c>
      <c r="O7" s="211"/>
    </row>
    <row r="8" spans="2:15" s="46" customFormat="1" ht="12.75">
      <c r="B8" s="67" t="s">
        <v>6</v>
      </c>
      <c r="C8" s="45" t="s">
        <v>15</v>
      </c>
      <c r="D8" s="149">
        <f>přehled!F14</f>
        <v>1.4</v>
      </c>
      <c r="E8" s="149">
        <f>přehled!G14</f>
        <v>1.2</v>
      </c>
      <c r="F8" s="149">
        <f>přehled!H14</f>
        <v>1.2</v>
      </c>
      <c r="G8" s="149">
        <f>přehled!I14</f>
        <v>1.2</v>
      </c>
      <c r="H8" s="149">
        <f>přehled!J14</f>
        <v>2.2</v>
      </c>
      <c r="I8" s="149">
        <f>přehled!K14</f>
        <v>3.4</v>
      </c>
      <c r="J8" s="149">
        <f>přehled!L14</f>
        <v>1.8</v>
      </c>
      <c r="K8" s="149">
        <f>přehled!M14</f>
        <v>1.5</v>
      </c>
      <c r="L8" s="149">
        <f>přehled!N14</f>
        <v>1.72</v>
      </c>
      <c r="M8" s="149">
        <f>přehled!O14</f>
        <v>1.61</v>
      </c>
      <c r="N8" s="149">
        <f>přehled!P14</f>
        <v>0</v>
      </c>
      <c r="O8" s="212"/>
    </row>
    <row r="9" spans="2:15" s="48" customFormat="1" ht="12.75">
      <c r="B9" s="68" t="s">
        <v>7</v>
      </c>
      <c r="C9" s="47" t="s">
        <v>15</v>
      </c>
      <c r="D9" s="150" t="str">
        <f>přehled!F15</f>
        <v>---</v>
      </c>
      <c r="E9" s="150">
        <f>přehled!G15</f>
        <v>4.8</v>
      </c>
      <c r="F9" s="150">
        <f>přehled!H15</f>
        <v>4.9</v>
      </c>
      <c r="G9" s="150">
        <f>přehled!I15</f>
        <v>4.6</v>
      </c>
      <c r="H9" s="150">
        <f>přehled!J15</f>
        <v>5.3</v>
      </c>
      <c r="I9" s="150">
        <f>přehled!K15</f>
        <v>5.5</v>
      </c>
      <c r="J9" s="150">
        <f>přehled!L15</f>
        <v>5</v>
      </c>
      <c r="K9" s="150">
        <f>přehled!M15</f>
        <v>4.8</v>
      </c>
      <c r="L9" s="150">
        <f>přehled!N15</f>
        <v>4.82</v>
      </c>
      <c r="M9" s="150">
        <f>přehled!O15</f>
        <v>4.65</v>
      </c>
      <c r="N9" s="150">
        <f>přehled!P15</f>
        <v>0</v>
      </c>
      <c r="O9" s="213"/>
    </row>
    <row r="10" spans="2:15" s="7" customFormat="1" ht="12.75">
      <c r="B10" s="161" t="s">
        <v>8</v>
      </c>
      <c r="C10" s="22" t="s">
        <v>16</v>
      </c>
      <c r="D10" s="96">
        <f>přehled!F16</f>
        <v>765</v>
      </c>
      <c r="E10" s="96">
        <f>přehled!G16</f>
        <v>715</v>
      </c>
      <c r="F10" s="96">
        <f>přehled!H16</f>
        <v>748</v>
      </c>
      <c r="G10" s="96">
        <f>přehled!I16</f>
        <v>728</v>
      </c>
      <c r="H10" s="96">
        <f>přehled!J16</f>
        <v>761</v>
      </c>
      <c r="I10" s="96">
        <f>přehled!K16</f>
        <v>750</v>
      </c>
      <c r="J10" s="96">
        <f>přehled!L16</f>
        <v>679</v>
      </c>
      <c r="K10" s="96">
        <f>přehled!M16</f>
        <v>683</v>
      </c>
      <c r="L10" s="96">
        <f>přehled!N16</f>
        <v>690</v>
      </c>
      <c r="M10" s="96">
        <f>přehled!O16</f>
        <v>702</v>
      </c>
      <c r="N10" s="96">
        <f>přehled!P16</f>
        <v>0</v>
      </c>
      <c r="O10" s="97"/>
    </row>
    <row r="11" spans="2:15" s="50" customFormat="1" ht="13.5" thickBot="1">
      <c r="B11" s="162" t="s">
        <v>41</v>
      </c>
      <c r="C11" s="49" t="s">
        <v>16</v>
      </c>
      <c r="D11" s="163">
        <f>přehled!F17</f>
        <v>2.64</v>
      </c>
      <c r="E11" s="151">
        <f>přehled!G17</f>
        <v>1.39</v>
      </c>
      <c r="F11" s="151">
        <f>přehled!H17</f>
        <v>0.94</v>
      </c>
      <c r="G11" s="151">
        <f>přehled!I17</f>
        <v>1.63</v>
      </c>
      <c r="H11" s="151">
        <f>přehled!J17</f>
        <v>2.6</v>
      </c>
      <c r="I11" s="151">
        <f>přehled!K17</f>
        <v>3.69</v>
      </c>
      <c r="J11" s="151">
        <f>přehled!L17</f>
        <v>1.46</v>
      </c>
      <c r="K11" s="151">
        <f>přehled!M17</f>
        <v>1.32</v>
      </c>
      <c r="L11" s="151">
        <f>přehled!N17</f>
        <v>1.98</v>
      </c>
      <c r="M11" s="151">
        <f>přehled!O17</f>
        <v>2.57</v>
      </c>
      <c r="N11" s="151">
        <f>přehled!P17</f>
        <v>0</v>
      </c>
      <c r="O11" s="217"/>
    </row>
    <row r="12" ht="5.25" customHeight="1" thickBot="1" thickTop="1"/>
    <row r="13" spans="2:15" ht="14.25" thickBot="1" thickTop="1">
      <c r="B13" s="9" t="s">
        <v>40</v>
      </c>
      <c r="C13" s="10"/>
      <c r="D13" s="10"/>
      <c r="E13" s="10"/>
      <c r="F13" s="11" t="str">
        <f>přehled!Q2</f>
        <v>Pucov PV-1 (vrt u Jasinky)</v>
      </c>
      <c r="G13" s="10"/>
      <c r="H13" s="10"/>
      <c r="I13" s="10"/>
      <c r="J13" s="10"/>
      <c r="K13" s="10"/>
      <c r="L13" s="10"/>
      <c r="M13" s="10"/>
      <c r="N13" s="10"/>
      <c r="O13" s="12"/>
    </row>
    <row r="14" spans="2:15" ht="13.5" thickTop="1">
      <c r="B14" s="13" t="s">
        <v>0</v>
      </c>
      <c r="C14" s="14"/>
      <c r="D14" s="86">
        <f>přehled!Q4</f>
        <v>38266</v>
      </c>
      <c r="E14" s="86">
        <f>přehled!R4</f>
        <v>38321</v>
      </c>
      <c r="F14" s="86">
        <f>přehled!S4</f>
        <v>38422</v>
      </c>
      <c r="G14" s="86">
        <f>přehled!T4</f>
        <v>38447</v>
      </c>
      <c r="H14" s="86">
        <f>přehled!U4</f>
        <v>38546</v>
      </c>
      <c r="I14" s="86">
        <f>přehled!V4</f>
        <v>38636</v>
      </c>
      <c r="J14" s="86">
        <f>přehled!W4</f>
        <v>38839</v>
      </c>
      <c r="K14" s="86">
        <f>přehled!X4</f>
        <v>38910</v>
      </c>
      <c r="L14" s="86">
        <f>přehled!Y4</f>
        <v>39000</v>
      </c>
      <c r="M14" s="86"/>
      <c r="N14" s="218"/>
      <c r="O14" s="219"/>
    </row>
    <row r="15" spans="2:15" s="62" customFormat="1" ht="12.75">
      <c r="B15" s="60" t="s">
        <v>39</v>
      </c>
      <c r="C15" s="61" t="s">
        <v>34</v>
      </c>
      <c r="D15" s="147" t="str">
        <f>přehled!Q10</f>
        <v>---</v>
      </c>
      <c r="E15" s="147">
        <f>přehled!R10</f>
        <v>214</v>
      </c>
      <c r="F15" s="147">
        <f>přehled!S10</f>
        <v>290</v>
      </c>
      <c r="G15" s="147">
        <f>přehled!T10</f>
        <v>284</v>
      </c>
      <c r="H15" s="147">
        <f>přehled!U10</f>
        <v>354</v>
      </c>
      <c r="I15" s="147">
        <f>přehled!V10</f>
        <v>500</v>
      </c>
      <c r="J15" s="147">
        <f>přehled!W10</f>
        <v>312.7</v>
      </c>
      <c r="K15" s="147">
        <f>přehled!X10</f>
        <v>186</v>
      </c>
      <c r="L15" s="147">
        <f>přehled!Y10</f>
        <v>248</v>
      </c>
      <c r="M15" s="147"/>
      <c r="N15" s="147"/>
      <c r="O15" s="206"/>
    </row>
    <row r="16" spans="2:15" s="6" customFormat="1" ht="14.25">
      <c r="B16" s="51" t="s">
        <v>3</v>
      </c>
      <c r="C16" s="18"/>
      <c r="D16" s="90">
        <f>přehled!Q11</f>
        <v>7.09</v>
      </c>
      <c r="E16" s="90">
        <f>přehled!R11</f>
        <v>7.42</v>
      </c>
      <c r="F16" s="90">
        <f>přehled!S11</f>
        <v>7.31</v>
      </c>
      <c r="G16" s="90">
        <f>přehled!T11</f>
        <v>7.26</v>
      </c>
      <c r="H16" s="90">
        <f>přehled!U11</f>
        <v>7.42</v>
      </c>
      <c r="I16" s="90">
        <f>přehled!V11</f>
        <v>7.64</v>
      </c>
      <c r="J16" s="90">
        <f>přehled!W11</f>
        <v>7.2</v>
      </c>
      <c r="K16" s="90">
        <f>přehled!X11</f>
        <v>7.27</v>
      </c>
      <c r="L16" s="90">
        <f>přehled!Y11</f>
        <v>7.21</v>
      </c>
      <c r="M16" s="90"/>
      <c r="N16" s="90"/>
      <c r="O16" s="91"/>
    </row>
    <row r="17" spans="2:15" s="5" customFormat="1" ht="12.75">
      <c r="B17" s="52" t="s">
        <v>4</v>
      </c>
      <c r="C17" s="20" t="s">
        <v>35</v>
      </c>
      <c r="D17" s="93">
        <f>přehled!Q12</f>
        <v>812</v>
      </c>
      <c r="E17" s="93">
        <f>přehled!R12</f>
        <v>822</v>
      </c>
      <c r="F17" s="93">
        <f>přehled!S12</f>
        <v>855</v>
      </c>
      <c r="G17" s="93">
        <f>přehled!T12</f>
        <v>856</v>
      </c>
      <c r="H17" s="93">
        <f>přehled!U12</f>
        <v>854</v>
      </c>
      <c r="I17" s="93">
        <f>přehled!V12</f>
        <v>847</v>
      </c>
      <c r="J17" s="93">
        <f>přehled!W12</f>
        <v>887</v>
      </c>
      <c r="K17" s="93">
        <f>přehled!X12</f>
        <v>881</v>
      </c>
      <c r="L17" s="93">
        <f>přehled!Y12</f>
        <v>850</v>
      </c>
      <c r="M17" s="93"/>
      <c r="N17" s="93"/>
      <c r="O17" s="94"/>
    </row>
    <row r="18" spans="2:15" s="44" customFormat="1" ht="12.75">
      <c r="B18" s="53" t="s">
        <v>5</v>
      </c>
      <c r="C18" s="43" t="s">
        <v>15</v>
      </c>
      <c r="D18" s="148">
        <f>přehled!Q13</f>
        <v>1</v>
      </c>
      <c r="E18" s="148">
        <f>přehled!R13</f>
        <v>0.7</v>
      </c>
      <c r="F18" s="148">
        <f>přehled!S13</f>
        <v>4.48</v>
      </c>
      <c r="G18" s="148">
        <f>přehled!T13</f>
        <v>4.17</v>
      </c>
      <c r="H18" s="148">
        <f>přehled!U13</f>
        <v>4.91</v>
      </c>
      <c r="I18" s="148">
        <f>přehled!V13</f>
        <v>4.3</v>
      </c>
      <c r="J18" s="148">
        <f>přehled!W13</f>
        <v>4.44</v>
      </c>
      <c r="K18" s="148">
        <f>přehled!X13</f>
        <v>4.42</v>
      </c>
      <c r="L18" s="148">
        <f>přehled!Y13</f>
        <v>4.32</v>
      </c>
      <c r="M18" s="148"/>
      <c r="N18" s="148"/>
      <c r="O18" s="211"/>
    </row>
    <row r="19" spans="2:15" s="46" customFormat="1" ht="12.75">
      <c r="B19" s="54" t="s">
        <v>6</v>
      </c>
      <c r="C19" s="45" t="s">
        <v>15</v>
      </c>
      <c r="D19" s="149">
        <f>přehled!Q14</f>
        <v>7</v>
      </c>
      <c r="E19" s="149">
        <f>přehled!R14</f>
        <v>0.7</v>
      </c>
      <c r="F19" s="149">
        <f>přehled!S14</f>
        <v>1</v>
      </c>
      <c r="G19" s="149">
        <f>přehled!T14</f>
        <v>1.1</v>
      </c>
      <c r="H19" s="149">
        <f>přehled!U14</f>
        <v>1.1</v>
      </c>
      <c r="I19" s="149">
        <f>přehled!V14</f>
        <v>1</v>
      </c>
      <c r="J19" s="149">
        <f>přehled!W14</f>
        <v>1.2</v>
      </c>
      <c r="K19" s="149">
        <f>přehled!X14</f>
        <v>1.62</v>
      </c>
      <c r="L19" s="149">
        <f>přehled!Y14</f>
        <v>1.06</v>
      </c>
      <c r="M19" s="149"/>
      <c r="N19" s="149"/>
      <c r="O19" s="212"/>
    </row>
    <row r="20" spans="2:15" s="48" customFormat="1" ht="12.75">
      <c r="B20" s="55" t="s">
        <v>7</v>
      </c>
      <c r="C20" s="47" t="s">
        <v>15</v>
      </c>
      <c r="D20" s="150">
        <f>přehled!Q15</f>
        <v>8</v>
      </c>
      <c r="E20" s="150">
        <f>přehled!R15</f>
        <v>8</v>
      </c>
      <c r="F20" s="150">
        <f>přehled!S15</f>
        <v>8.8</v>
      </c>
      <c r="G20" s="150">
        <f>přehled!T15</f>
        <v>9.1</v>
      </c>
      <c r="H20" s="150">
        <f>přehled!U15</f>
        <v>8.8</v>
      </c>
      <c r="I20" s="150">
        <f>přehled!V15</f>
        <v>8.5</v>
      </c>
      <c r="J20" s="150">
        <f>přehled!W15</f>
        <v>9</v>
      </c>
      <c r="K20" s="150">
        <f>přehled!X15</f>
        <v>8.8</v>
      </c>
      <c r="L20" s="150">
        <f>přehled!Y15</f>
        <v>8.55</v>
      </c>
      <c r="M20" s="150"/>
      <c r="N20" s="150"/>
      <c r="O20" s="213"/>
    </row>
    <row r="21" spans="2:15" s="7" customFormat="1" ht="12.75">
      <c r="B21" s="56" t="s">
        <v>8</v>
      </c>
      <c r="C21" s="22" t="s">
        <v>16</v>
      </c>
      <c r="D21" s="96">
        <f>přehled!Q16</f>
        <v>745</v>
      </c>
      <c r="E21" s="96">
        <f>přehled!R16</f>
        <v>740</v>
      </c>
      <c r="F21" s="96">
        <f>přehled!S16</f>
        <v>782</v>
      </c>
      <c r="G21" s="96">
        <f>přehled!T16</f>
        <v>773</v>
      </c>
      <c r="H21" s="96">
        <f>přehled!U16</f>
        <v>792</v>
      </c>
      <c r="I21" s="96">
        <f>přehled!V16</f>
        <v>747</v>
      </c>
      <c r="J21" s="96">
        <f>přehled!W16</f>
        <v>773</v>
      </c>
      <c r="K21" s="96">
        <f>přehled!X16</f>
        <v>766</v>
      </c>
      <c r="L21" s="96">
        <f>přehled!Y16</f>
        <v>744</v>
      </c>
      <c r="M21" s="96"/>
      <c r="N21" s="96"/>
      <c r="O21" s="97"/>
    </row>
    <row r="22" spans="2:15" s="50" customFormat="1" ht="13.5" thickBot="1">
      <c r="B22" s="57" t="s">
        <v>41</v>
      </c>
      <c r="C22" s="49" t="s">
        <v>16</v>
      </c>
      <c r="D22" s="151">
        <f>přehled!Q17</f>
        <v>2.27</v>
      </c>
      <c r="E22" s="151">
        <f>přehled!R17</f>
        <v>1.96</v>
      </c>
      <c r="F22" s="151">
        <f>přehled!S17</f>
        <v>0.94</v>
      </c>
      <c r="G22" s="151">
        <f>přehled!T17</f>
        <v>1.39</v>
      </c>
      <c r="H22" s="151">
        <f>přehled!U17</f>
        <v>1.87</v>
      </c>
      <c r="I22" s="151">
        <f>přehled!V17</f>
        <v>2.26</v>
      </c>
      <c r="J22" s="151">
        <f>přehled!W17</f>
        <v>2.23</v>
      </c>
      <c r="K22" s="151">
        <f>přehled!X17</f>
        <v>2.6</v>
      </c>
      <c r="L22" s="151">
        <f>přehled!Y17</f>
        <v>2.61</v>
      </c>
      <c r="M22" s="151"/>
      <c r="N22" s="151"/>
      <c r="O22" s="217"/>
    </row>
    <row r="23" ht="13.5" thickTop="1"/>
  </sheetData>
  <printOptions/>
  <pageMargins left="0.75" right="0.75" top="1" bottom="1" header="0.5" footer="0.5"/>
  <pageSetup fitToHeight="1" fitToWidth="1" horizontalDpi="600" verticalDpi="600" orientation="landscape" paperSize="9" scale="6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5.421875" style="0" customWidth="1"/>
    <col min="3" max="3" width="6.28125" style="0" customWidth="1"/>
    <col min="4" max="13" width="10.8515625" style="0" customWidth="1"/>
    <col min="15" max="15" width="9.8515625" style="0" bestFit="1" customWidth="1"/>
  </cols>
  <sheetData>
    <row r="1" ht="6" customHeight="1" thickBot="1"/>
    <row r="2" spans="2:15" ht="14.25" thickBot="1" thickTop="1">
      <c r="B2" s="9" t="s">
        <v>62</v>
      </c>
      <c r="C2" s="10"/>
      <c r="D2" s="10"/>
      <c r="E2" s="10"/>
      <c r="F2" s="11" t="s">
        <v>50</v>
      </c>
      <c r="G2" s="10"/>
      <c r="H2" s="10"/>
      <c r="I2" s="10"/>
      <c r="J2" s="10"/>
      <c r="K2" s="10"/>
      <c r="L2" s="10"/>
      <c r="M2" s="10"/>
      <c r="N2" s="10"/>
      <c r="O2" s="12"/>
    </row>
    <row r="3" spans="2:15" ht="13.5" thickTop="1">
      <c r="B3" s="13" t="s">
        <v>0</v>
      </c>
      <c r="C3" s="14"/>
      <c r="D3" s="86">
        <f>přehled!F4</f>
        <v>38266</v>
      </c>
      <c r="E3" s="86">
        <f>přehled!G4</f>
        <v>38321</v>
      </c>
      <c r="F3" s="86">
        <f>přehled!H4</f>
        <v>38422</v>
      </c>
      <c r="G3" s="86">
        <f>přehled!I4</f>
        <v>38447</v>
      </c>
      <c r="H3" s="86">
        <f>přehled!J4</f>
        <v>38546</v>
      </c>
      <c r="I3" s="86">
        <f>přehled!K4</f>
        <v>38636</v>
      </c>
      <c r="J3" s="86">
        <f>přehled!L4</f>
        <v>38729</v>
      </c>
      <c r="K3" s="86">
        <f>přehled!M4</f>
        <v>38839</v>
      </c>
      <c r="L3" s="86">
        <f>přehled!N4</f>
        <v>38910</v>
      </c>
      <c r="M3" s="86">
        <f>přehled!O4</f>
        <v>39000</v>
      </c>
      <c r="N3" s="86">
        <f>přehled!P4</f>
        <v>0</v>
      </c>
      <c r="O3" s="87"/>
    </row>
    <row r="4" spans="2:15" s="62" customFormat="1" ht="12.75">
      <c r="B4" s="60" t="s">
        <v>9</v>
      </c>
      <c r="C4" s="61" t="s">
        <v>16</v>
      </c>
      <c r="D4" s="147">
        <f>přehled!F18</f>
        <v>17.6</v>
      </c>
      <c r="E4" s="147">
        <f>přehled!G18</f>
        <v>17.6</v>
      </c>
      <c r="F4" s="147">
        <f>přehled!H18</f>
        <v>18.3</v>
      </c>
      <c r="G4" s="147">
        <f>přehled!I18</f>
        <v>16.1</v>
      </c>
      <c r="H4" s="147">
        <f>přehled!J18</f>
        <v>17.1</v>
      </c>
      <c r="I4" s="147">
        <f>přehled!K18</f>
        <v>16.5</v>
      </c>
      <c r="J4" s="147">
        <f>přehled!L18</f>
        <v>16.3</v>
      </c>
      <c r="K4" s="147">
        <f>přehled!M18</f>
        <v>15.4</v>
      </c>
      <c r="L4" s="147">
        <f>přehled!N18</f>
        <v>16.5</v>
      </c>
      <c r="M4" s="147">
        <f>přehled!O18</f>
        <v>16.4</v>
      </c>
      <c r="N4" s="147">
        <f>přehled!P18</f>
        <v>0</v>
      </c>
      <c r="O4" s="206"/>
    </row>
    <row r="5" spans="2:15" s="6" customFormat="1" ht="12.75">
      <c r="B5" s="64" t="s">
        <v>10</v>
      </c>
      <c r="C5" s="63" t="s">
        <v>16</v>
      </c>
      <c r="D5" s="90">
        <f>přehled!F19</f>
        <v>4.6</v>
      </c>
      <c r="E5" s="90">
        <f>přehled!G19</f>
        <v>4.2</v>
      </c>
      <c r="F5" s="90">
        <f>přehled!H19</f>
        <v>7.7</v>
      </c>
      <c r="G5" s="90">
        <f>přehled!I19</f>
        <v>4.6</v>
      </c>
      <c r="H5" s="90">
        <f>přehled!J19</f>
        <v>4.6</v>
      </c>
      <c r="I5" s="90">
        <f>přehled!K19</f>
        <v>4.4</v>
      </c>
      <c r="J5" s="90">
        <f>přehled!L19</f>
        <v>4.1</v>
      </c>
      <c r="K5" s="90">
        <f>přehled!M19</f>
        <v>4.2</v>
      </c>
      <c r="L5" s="90">
        <f>přehled!N19</f>
        <v>3.9</v>
      </c>
      <c r="M5" s="90">
        <f>přehled!O19</f>
        <v>13</v>
      </c>
      <c r="N5" s="90">
        <f>přehled!P19</f>
        <v>0</v>
      </c>
      <c r="O5" s="91"/>
    </row>
    <row r="6" spans="2:15" s="5" customFormat="1" ht="12.75">
      <c r="B6" s="65" t="s">
        <v>11</v>
      </c>
      <c r="C6" s="20" t="s">
        <v>16</v>
      </c>
      <c r="D6" s="93">
        <f>přehled!F20</f>
        <v>89.8</v>
      </c>
      <c r="E6" s="93">
        <f>přehled!G20</f>
        <v>81.2</v>
      </c>
      <c r="F6" s="93">
        <f>přehled!H20</f>
        <v>88.5</v>
      </c>
      <c r="G6" s="93">
        <f>přehled!I20</f>
        <v>82.1</v>
      </c>
      <c r="H6" s="93">
        <f>přehled!J20</f>
        <v>89.7</v>
      </c>
      <c r="I6" s="93">
        <f>přehled!K20</f>
        <v>83.4</v>
      </c>
      <c r="J6" s="93">
        <f>přehled!L20</f>
        <v>77.5</v>
      </c>
      <c r="K6" s="93">
        <f>přehled!M20</f>
        <v>78.4</v>
      </c>
      <c r="L6" s="93">
        <f>přehled!N20</f>
        <v>81.4</v>
      </c>
      <c r="M6" s="93">
        <f>přehled!O20</f>
        <v>89</v>
      </c>
      <c r="N6" s="93">
        <f>přehled!P20</f>
        <v>0</v>
      </c>
      <c r="O6" s="94"/>
    </row>
    <row r="7" spans="2:15" s="44" customFormat="1" ht="12.75">
      <c r="B7" s="66" t="s">
        <v>12</v>
      </c>
      <c r="C7" s="43" t="s">
        <v>16</v>
      </c>
      <c r="D7" s="148">
        <f>přehled!F21</f>
        <v>55.7</v>
      </c>
      <c r="E7" s="148">
        <f>přehled!G21</f>
        <v>50.2</v>
      </c>
      <c r="F7" s="148">
        <f>přehled!H21</f>
        <v>56.3</v>
      </c>
      <c r="G7" s="148">
        <f>přehled!I21</f>
        <v>50.2</v>
      </c>
      <c r="H7" s="148">
        <f>přehled!J21</f>
        <v>57.8</v>
      </c>
      <c r="I7" s="148">
        <f>přehled!K21</f>
        <v>50.4</v>
      </c>
      <c r="J7" s="148">
        <f>přehled!L21</f>
        <v>46</v>
      </c>
      <c r="K7" s="148">
        <f>přehled!M21</f>
        <v>46.9</v>
      </c>
      <c r="L7" s="148">
        <f>přehled!N21</f>
        <v>46.8</v>
      </c>
      <c r="M7" s="148">
        <f>přehled!O21</f>
        <v>47.6</v>
      </c>
      <c r="N7" s="148">
        <f>přehled!P21</f>
        <v>0</v>
      </c>
      <c r="O7" s="211"/>
    </row>
    <row r="8" spans="2:15" s="46" customFormat="1" ht="12.75">
      <c r="B8" s="67" t="s">
        <v>13</v>
      </c>
      <c r="C8" s="45" t="s">
        <v>16</v>
      </c>
      <c r="D8" s="149">
        <f>přehled!F22</f>
        <v>1.37</v>
      </c>
      <c r="E8" s="149">
        <f>přehled!G22</f>
        <v>1.2</v>
      </c>
      <c r="F8" s="149">
        <f>přehled!H22</f>
        <v>1.33</v>
      </c>
      <c r="G8" s="149">
        <f>přehled!I22</f>
        <v>1.25</v>
      </c>
      <c r="H8" s="149">
        <f>přehled!J22</f>
        <v>1.31</v>
      </c>
      <c r="I8" s="149">
        <f>přehled!K22</f>
        <v>1.3</v>
      </c>
      <c r="J8" s="149">
        <f>přehled!L22</f>
        <v>1.07</v>
      </c>
      <c r="K8" s="149">
        <f>přehled!M22</f>
        <v>1.27</v>
      </c>
      <c r="L8" s="149">
        <f>přehled!N22</f>
        <v>1.43</v>
      </c>
      <c r="M8" s="149">
        <f>přehled!O22</f>
        <v>1.33</v>
      </c>
      <c r="N8" s="149">
        <f>přehled!P22</f>
        <v>0</v>
      </c>
      <c r="O8" s="212"/>
    </row>
    <row r="9" spans="2:15" s="46" customFormat="1" ht="14.25">
      <c r="B9" s="173" t="s">
        <v>67</v>
      </c>
      <c r="C9" s="174" t="s">
        <v>16</v>
      </c>
      <c r="D9" s="177"/>
      <c r="E9" s="177"/>
      <c r="F9" s="177"/>
      <c r="G9" s="177"/>
      <c r="H9" s="177"/>
      <c r="I9" s="177"/>
      <c r="J9" s="177">
        <f>přehled!L23</f>
        <v>1.07</v>
      </c>
      <c r="K9" s="177">
        <f>přehled!M23</f>
        <v>1.27</v>
      </c>
      <c r="L9" s="177">
        <f>přehled!N23</f>
        <v>1.43</v>
      </c>
      <c r="M9" s="177">
        <f>přehled!O23</f>
        <v>1.33</v>
      </c>
      <c r="N9" s="177">
        <f>přehled!P23</f>
        <v>0</v>
      </c>
      <c r="O9" s="215"/>
    </row>
    <row r="10" spans="2:15" s="48" customFormat="1" ht="12.75">
      <c r="B10" s="68" t="s">
        <v>14</v>
      </c>
      <c r="C10" s="47" t="s">
        <v>16</v>
      </c>
      <c r="D10" s="150">
        <f>přehled!F24</f>
        <v>23.3</v>
      </c>
      <c r="E10" s="150">
        <f>přehled!G24</f>
        <v>15.8</v>
      </c>
      <c r="F10" s="150">
        <f>přehled!H24</f>
        <v>23.1</v>
      </c>
      <c r="G10" s="150">
        <f>přehled!I24</f>
        <v>21.6</v>
      </c>
      <c r="H10" s="150">
        <f>přehled!J24</f>
        <v>18.7</v>
      </c>
      <c r="I10" s="150">
        <f>přehled!K24</f>
        <v>19.5</v>
      </c>
      <c r="J10" s="150">
        <f>přehled!L24</f>
        <v>14.1</v>
      </c>
      <c r="K10" s="150">
        <f>přehled!M24</f>
        <v>17.7</v>
      </c>
      <c r="L10" s="150">
        <f>přehled!N24</f>
        <v>16.9</v>
      </c>
      <c r="M10" s="150">
        <f>přehled!O24</f>
        <v>16.4</v>
      </c>
      <c r="N10" s="150">
        <f>přehled!P24</f>
        <v>0</v>
      </c>
      <c r="O10" s="213"/>
    </row>
    <row r="11" spans="2:15" s="48" customFormat="1" ht="14.25">
      <c r="B11" s="175" t="s">
        <v>68</v>
      </c>
      <c r="C11" s="176" t="s">
        <v>16</v>
      </c>
      <c r="D11" s="178"/>
      <c r="E11" s="178"/>
      <c r="F11" s="178"/>
      <c r="G11" s="178"/>
      <c r="H11" s="178">
        <f>přehled!J25</f>
        <v>14.4</v>
      </c>
      <c r="I11" s="178">
        <f>přehled!K25</f>
        <v>19</v>
      </c>
      <c r="J11" s="178">
        <f>přehled!L25</f>
        <v>1.4</v>
      </c>
      <c r="K11" s="178">
        <f>přehled!M25</f>
        <v>9.7</v>
      </c>
      <c r="L11" s="178">
        <f>přehled!N25</f>
        <v>12.2</v>
      </c>
      <c r="M11" s="178">
        <f>přehled!O25</f>
        <v>11.4</v>
      </c>
      <c r="N11" s="178">
        <f>přehled!P25</f>
        <v>0</v>
      </c>
      <c r="O11" s="216"/>
    </row>
    <row r="12" spans="2:15" s="7" customFormat="1" ht="15" thickBot="1">
      <c r="B12" s="58" t="s">
        <v>42</v>
      </c>
      <c r="C12" s="59" t="s">
        <v>16</v>
      </c>
      <c r="D12" s="152">
        <f>přehled!F26</f>
        <v>0.08</v>
      </c>
      <c r="E12" s="152">
        <f>přehled!G26</f>
        <v>0.05</v>
      </c>
      <c r="F12" s="152">
        <f>přehled!H26</f>
        <v>0.22</v>
      </c>
      <c r="G12" s="152">
        <f>přehled!I26</f>
        <v>0.05</v>
      </c>
      <c r="H12" s="152">
        <f>přehled!J26</f>
        <v>0.05</v>
      </c>
      <c r="I12" s="152">
        <f>přehled!K26</f>
        <v>0.09</v>
      </c>
      <c r="J12" s="152">
        <f>přehled!L26</f>
        <v>0.05</v>
      </c>
      <c r="K12" s="152">
        <f>přehled!M26</f>
        <v>0.05</v>
      </c>
      <c r="L12" s="152">
        <f>přehled!N26</f>
        <v>0.05</v>
      </c>
      <c r="M12" s="152">
        <f>přehled!O26</f>
        <v>0.05</v>
      </c>
      <c r="N12" s="152">
        <f>přehled!P26</f>
        <v>0</v>
      </c>
      <c r="O12" s="214"/>
    </row>
    <row r="13" spans="2:15" s="7" customFormat="1" ht="6.75" customHeight="1" thickBot="1" thickTop="1">
      <c r="B13" s="8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2:15" s="7" customFormat="1" ht="14.25" thickBot="1" thickTop="1">
      <c r="B14" s="9" t="s">
        <v>62</v>
      </c>
      <c r="C14" s="10"/>
      <c r="D14" s="10"/>
      <c r="E14" s="10"/>
      <c r="F14" s="11" t="str">
        <f>přehled!Q2</f>
        <v>Pucov PV-1 (vrt u Jasinky)</v>
      </c>
      <c r="G14" s="10"/>
      <c r="H14" s="10"/>
      <c r="I14" s="10"/>
      <c r="J14" s="10"/>
      <c r="K14" s="10"/>
      <c r="L14" s="10"/>
      <c r="M14" s="10"/>
      <c r="N14" s="10"/>
      <c r="O14" s="12"/>
    </row>
    <row r="15" spans="2:15" s="7" customFormat="1" ht="13.5" thickTop="1">
      <c r="B15" s="13" t="s">
        <v>0</v>
      </c>
      <c r="C15" s="14"/>
      <c r="D15" s="86">
        <f>přehled!Q4</f>
        <v>38266</v>
      </c>
      <c r="E15" s="86">
        <f>přehled!R4</f>
        <v>38321</v>
      </c>
      <c r="F15" s="86">
        <f>přehled!S4</f>
        <v>38422</v>
      </c>
      <c r="G15" s="86">
        <f>přehled!T4</f>
        <v>38447</v>
      </c>
      <c r="H15" s="86">
        <f>přehled!U4</f>
        <v>38546</v>
      </c>
      <c r="I15" s="86">
        <f>přehled!V4</f>
        <v>38636</v>
      </c>
      <c r="J15" s="86">
        <f>přehled!W4</f>
        <v>38839</v>
      </c>
      <c r="K15" s="86">
        <f>přehled!X4</f>
        <v>38910</v>
      </c>
      <c r="L15" s="86">
        <f>přehled!Y4</f>
        <v>39000</v>
      </c>
      <c r="M15" s="86">
        <f>přehled!Z4</f>
        <v>0</v>
      </c>
      <c r="N15" s="86">
        <f>přehled!AA4</f>
        <v>0</v>
      </c>
      <c r="O15" s="87">
        <f>přehled!AA4</f>
        <v>0</v>
      </c>
    </row>
    <row r="16" spans="2:15" ht="12.75">
      <c r="B16" s="60" t="s">
        <v>9</v>
      </c>
      <c r="C16" s="61" t="s">
        <v>16</v>
      </c>
      <c r="D16" s="147">
        <f>přehled!Q18</f>
        <v>16.4</v>
      </c>
      <c r="E16" s="147">
        <f>přehled!R18</f>
        <v>16</v>
      </c>
      <c r="F16" s="147">
        <f>přehled!S18</f>
        <v>16.1</v>
      </c>
      <c r="G16" s="147">
        <f>přehled!T18</f>
        <v>14.4</v>
      </c>
      <c r="H16" s="147">
        <f>přehled!U18</f>
        <v>14.5</v>
      </c>
      <c r="I16" s="147">
        <f>přehled!V18</f>
        <v>14.6</v>
      </c>
      <c r="J16" s="147">
        <f>přehled!W18</f>
        <v>14.7</v>
      </c>
      <c r="K16" s="147">
        <f>přehled!X18</f>
        <v>15.3</v>
      </c>
      <c r="L16" s="147">
        <f>přehled!Y18</f>
        <v>14.8</v>
      </c>
      <c r="M16" s="147">
        <f>přehled!Z18</f>
        <v>0</v>
      </c>
      <c r="N16" s="147">
        <f>přehled!AA18</f>
        <v>0</v>
      </c>
      <c r="O16" s="206">
        <f>přehled!AA18</f>
        <v>0</v>
      </c>
    </row>
    <row r="17" spans="2:15" ht="12.75">
      <c r="B17" s="64" t="s">
        <v>10</v>
      </c>
      <c r="C17" s="63" t="s">
        <v>16</v>
      </c>
      <c r="D17" s="90">
        <f>přehled!Q19</f>
        <v>7.5</v>
      </c>
      <c r="E17" s="90">
        <f>přehled!R19</f>
        <v>7.3</v>
      </c>
      <c r="F17" s="90">
        <f>přehled!S19</f>
        <v>7.4</v>
      </c>
      <c r="G17" s="90">
        <f>přehled!T19</f>
        <v>6.3</v>
      </c>
      <c r="H17" s="90">
        <f>přehled!U19</f>
        <v>8</v>
      </c>
      <c r="I17" s="90">
        <f>přehled!V19</f>
        <v>7.4</v>
      </c>
      <c r="J17" s="90">
        <f>přehled!W19</f>
        <v>6.4</v>
      </c>
      <c r="K17" s="90">
        <f>přehled!X19</f>
        <v>7.1</v>
      </c>
      <c r="L17" s="90">
        <f>přehled!Y19</f>
        <v>7.1</v>
      </c>
      <c r="M17" s="90">
        <f>přehled!Z19</f>
        <v>0</v>
      </c>
      <c r="N17" s="90">
        <f>přehled!AA19</f>
        <v>0</v>
      </c>
      <c r="O17" s="91">
        <f>přehled!AA19</f>
        <v>0</v>
      </c>
    </row>
    <row r="18" spans="2:15" ht="12.75">
      <c r="B18" s="65" t="s">
        <v>11</v>
      </c>
      <c r="C18" s="20" t="s">
        <v>16</v>
      </c>
      <c r="D18" s="93">
        <f>přehled!Q20</f>
        <v>74.2</v>
      </c>
      <c r="E18" s="93">
        <f>přehled!R20</f>
        <v>72.9</v>
      </c>
      <c r="F18" s="93">
        <f>přehled!S20</f>
        <v>74.2</v>
      </c>
      <c r="G18" s="93">
        <f>přehled!T20</f>
        <v>69.4</v>
      </c>
      <c r="H18" s="93">
        <f>přehled!U20</f>
        <v>79.9</v>
      </c>
      <c r="I18" s="93">
        <f>přehled!V20</f>
        <v>74.3</v>
      </c>
      <c r="J18" s="93">
        <f>přehled!W20</f>
        <v>75.5</v>
      </c>
      <c r="K18" s="93">
        <f>přehled!X20</f>
        <v>76.4</v>
      </c>
      <c r="L18" s="93">
        <f>přehled!Y20</f>
        <v>71.4</v>
      </c>
      <c r="M18" s="93">
        <f>přehled!Z20</f>
        <v>0</v>
      </c>
      <c r="N18" s="93">
        <f>přehled!AA20</f>
        <v>0</v>
      </c>
      <c r="O18" s="94">
        <f>přehled!AA20</f>
        <v>0</v>
      </c>
    </row>
    <row r="19" spans="2:15" ht="12.75">
      <c r="B19" s="66" t="s">
        <v>12</v>
      </c>
      <c r="C19" s="43" t="s">
        <v>16</v>
      </c>
      <c r="D19" s="148">
        <f>přehled!Q21</f>
        <v>65.4</v>
      </c>
      <c r="E19" s="148">
        <f>přehled!R21</f>
        <v>61.9</v>
      </c>
      <c r="F19" s="148">
        <f>přehled!S21</f>
        <v>63.9</v>
      </c>
      <c r="G19" s="148">
        <f>přehled!T21</f>
        <v>59.3</v>
      </c>
      <c r="H19" s="148">
        <f>přehled!U21</f>
        <v>70.9</v>
      </c>
      <c r="I19" s="148">
        <f>přehled!V21</f>
        <v>59.5</v>
      </c>
      <c r="J19" s="148">
        <f>přehled!W21</f>
        <v>62.2</v>
      </c>
      <c r="K19" s="148">
        <f>přehled!X21</f>
        <v>61</v>
      </c>
      <c r="L19" s="148">
        <f>přehled!Y21</f>
        <v>61.6</v>
      </c>
      <c r="M19" s="148">
        <f>přehled!Z21</f>
        <v>0</v>
      </c>
      <c r="N19" s="148">
        <f>přehled!AA21</f>
        <v>0</v>
      </c>
      <c r="O19" s="211">
        <f>přehled!AA21</f>
        <v>0</v>
      </c>
    </row>
    <row r="20" spans="2:15" ht="12.75">
      <c r="B20" s="67" t="s">
        <v>13</v>
      </c>
      <c r="C20" s="45" t="s">
        <v>16</v>
      </c>
      <c r="D20" s="149">
        <f>přehled!Q22</f>
        <v>0.86</v>
      </c>
      <c r="E20" s="149">
        <f>přehled!R22</f>
        <v>0.35</v>
      </c>
      <c r="F20" s="149">
        <f>přehled!S22</f>
        <v>0.24</v>
      </c>
      <c r="G20" s="149">
        <f>přehled!T22</f>
        <v>0.03</v>
      </c>
      <c r="H20" s="149">
        <f>přehled!U22</f>
        <v>0.47</v>
      </c>
      <c r="I20" s="149">
        <f>přehled!V22</f>
        <v>1.72</v>
      </c>
      <c r="J20" s="149">
        <f>přehled!W22</f>
        <v>1.37</v>
      </c>
      <c r="K20" s="149">
        <f>přehled!X22</f>
        <v>2.54</v>
      </c>
      <c r="L20" s="149">
        <f>přehled!Y22</f>
        <v>2.79</v>
      </c>
      <c r="M20" s="149">
        <f>přehled!Z22</f>
        <v>0</v>
      </c>
      <c r="N20" s="149">
        <f>přehled!AA22</f>
        <v>0</v>
      </c>
      <c r="O20" s="212">
        <f>přehled!AA22</f>
        <v>0</v>
      </c>
    </row>
    <row r="21" spans="2:15" ht="14.25">
      <c r="B21" s="173" t="s">
        <v>67</v>
      </c>
      <c r="C21" s="174" t="s">
        <v>16</v>
      </c>
      <c r="D21" s="177"/>
      <c r="E21" s="177"/>
      <c r="F21" s="177"/>
      <c r="G21" s="177"/>
      <c r="H21" s="177"/>
      <c r="I21" s="177"/>
      <c r="J21" s="177">
        <f>přehled!W23</f>
        <v>1.2</v>
      </c>
      <c r="K21" s="177">
        <f>přehled!X23</f>
        <v>2.2</v>
      </c>
      <c r="L21" s="177">
        <f>přehled!Y23</f>
        <v>2.5</v>
      </c>
      <c r="M21" s="177">
        <f>přehled!Z23</f>
        <v>0</v>
      </c>
      <c r="N21" s="177">
        <f>přehled!AA23</f>
        <v>0</v>
      </c>
      <c r="O21" s="215">
        <f>přehled!AB23</f>
        <v>0</v>
      </c>
    </row>
    <row r="22" spans="2:15" ht="12.75">
      <c r="B22" s="68" t="s">
        <v>14</v>
      </c>
      <c r="C22" s="47" t="s">
        <v>16</v>
      </c>
      <c r="D22" s="150">
        <f>přehled!Q24</f>
        <v>1.41</v>
      </c>
      <c r="E22" s="150">
        <f>přehled!R24</f>
        <v>2.38</v>
      </c>
      <c r="F22" s="150">
        <f>přehled!S24</f>
        <v>5.13</v>
      </c>
      <c r="G22" s="150">
        <f>přehled!T24</f>
        <v>0.3</v>
      </c>
      <c r="H22" s="150">
        <f>přehled!U24</f>
        <v>0.56</v>
      </c>
      <c r="I22" s="150">
        <f>přehled!V24</f>
        <v>0.61</v>
      </c>
      <c r="J22" s="150">
        <f>přehled!W24</f>
        <v>0.66</v>
      </c>
      <c r="K22" s="150">
        <f>přehled!X24</f>
        <v>2.17</v>
      </c>
      <c r="L22" s="150">
        <f>přehled!Y24</f>
        <v>1.92</v>
      </c>
      <c r="M22" s="150">
        <f>přehled!Z24</f>
        <v>0</v>
      </c>
      <c r="N22" s="150">
        <f>přehled!AA24</f>
        <v>0</v>
      </c>
      <c r="O22" s="213">
        <f>přehled!AA24</f>
        <v>0</v>
      </c>
    </row>
    <row r="23" spans="2:15" ht="14.25">
      <c r="B23" s="175" t="s">
        <v>68</v>
      </c>
      <c r="C23" s="176" t="s">
        <v>16</v>
      </c>
      <c r="D23" s="178"/>
      <c r="E23" s="178"/>
      <c r="F23" s="178"/>
      <c r="G23" s="178"/>
      <c r="H23" s="178">
        <f>přehled!U25</f>
        <v>0</v>
      </c>
      <c r="I23" s="178">
        <f>přehled!V25</f>
        <v>0</v>
      </c>
      <c r="J23" s="178">
        <f>přehled!W25</f>
        <v>0</v>
      </c>
      <c r="K23" s="178">
        <f>přehled!X25</f>
        <v>0</v>
      </c>
      <c r="L23" s="178">
        <f>přehled!Y25</f>
        <v>0</v>
      </c>
      <c r="M23" s="178">
        <f>přehled!Z25</f>
        <v>0</v>
      </c>
      <c r="N23" s="178">
        <f>přehled!AA25</f>
        <v>0</v>
      </c>
      <c r="O23" s="216">
        <f>přehled!AB25</f>
        <v>0</v>
      </c>
    </row>
    <row r="24" spans="2:15" ht="15" thickBot="1">
      <c r="B24" s="58" t="s">
        <v>42</v>
      </c>
      <c r="C24" s="59" t="s">
        <v>16</v>
      </c>
      <c r="D24" s="152">
        <f>přehled!Q26</f>
        <v>0.09</v>
      </c>
      <c r="E24" s="152">
        <f>přehled!R26</f>
        <v>0.05</v>
      </c>
      <c r="F24" s="152">
        <f>přehled!S26</f>
        <v>0.05</v>
      </c>
      <c r="G24" s="152">
        <f>přehled!T26</f>
        <v>0.05</v>
      </c>
      <c r="H24" s="152">
        <f>přehled!U26</f>
        <v>0.05</v>
      </c>
      <c r="I24" s="152">
        <f>přehled!V26</f>
        <v>0.05</v>
      </c>
      <c r="J24" s="152">
        <f>přehled!W26</f>
        <v>0.05</v>
      </c>
      <c r="K24" s="152">
        <f>přehled!X26</f>
        <v>0.07</v>
      </c>
      <c r="L24" s="152">
        <f>přehled!Y26</f>
        <v>0.05</v>
      </c>
      <c r="M24" s="152">
        <f>přehled!Z26</f>
        <v>0</v>
      </c>
      <c r="N24" s="152">
        <f>přehled!AA26</f>
        <v>0</v>
      </c>
      <c r="O24" s="214">
        <f>přehled!AA26</f>
        <v>0</v>
      </c>
    </row>
    <row r="25" spans="2:13" ht="13.5" thickTop="1">
      <c r="B25" s="82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2:13" ht="12.75">
      <c r="B26" s="82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</row>
  </sheetData>
  <printOptions/>
  <pageMargins left="0.75" right="0.75" top="1" bottom="1" header="0.5" footer="0.5"/>
  <pageSetup fitToHeight="1" fitToWidth="1"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8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5.421875" style="0" customWidth="1"/>
    <col min="3" max="3" width="6.28125" style="0" customWidth="1"/>
    <col min="4" max="13" width="11.421875" style="0" customWidth="1"/>
  </cols>
  <sheetData>
    <row r="1" ht="8.25" customHeight="1" thickBot="1"/>
    <row r="2" spans="2:16" ht="14.25" thickBot="1" thickTop="1">
      <c r="B2" s="9" t="s">
        <v>61</v>
      </c>
      <c r="C2" s="10"/>
      <c r="D2" s="10"/>
      <c r="E2" s="10"/>
      <c r="F2" s="11" t="s">
        <v>50</v>
      </c>
      <c r="G2" s="10"/>
      <c r="H2" s="10"/>
      <c r="I2" s="10"/>
      <c r="J2" s="10"/>
      <c r="K2" s="10"/>
      <c r="L2" s="10"/>
      <c r="M2" s="10"/>
      <c r="N2" s="10"/>
      <c r="O2" s="10"/>
      <c r="P2" s="12"/>
    </row>
    <row r="3" spans="2:16" ht="13.5" thickTop="1">
      <c r="B3" s="13" t="s">
        <v>0</v>
      </c>
      <c r="C3" s="14"/>
      <c r="D3" s="86">
        <f>přehled!F4</f>
        <v>38266</v>
      </c>
      <c r="E3" s="86">
        <f>přehled!G4</f>
        <v>38321</v>
      </c>
      <c r="F3" s="86">
        <f>přehled!H4</f>
        <v>38422</v>
      </c>
      <c r="G3" s="86">
        <f>přehled!I4</f>
        <v>38447</v>
      </c>
      <c r="H3" s="86">
        <f>přehled!J4</f>
        <v>38546</v>
      </c>
      <c r="I3" s="86">
        <f>přehled!K4</f>
        <v>38636</v>
      </c>
      <c r="J3" s="86">
        <f>přehled!L4</f>
        <v>38729</v>
      </c>
      <c r="K3" s="86">
        <f>přehled!M4</f>
        <v>38839</v>
      </c>
      <c r="L3" s="86">
        <f>přehled!N4</f>
        <v>38910</v>
      </c>
      <c r="M3" s="86">
        <f>přehled!O4</f>
        <v>39000</v>
      </c>
      <c r="N3" s="86">
        <f>přehled!P4</f>
        <v>0</v>
      </c>
      <c r="O3" s="86"/>
      <c r="P3" s="87"/>
    </row>
    <row r="4" spans="2:16" s="62" customFormat="1" ht="12.75">
      <c r="B4" s="60" t="s">
        <v>20</v>
      </c>
      <c r="C4" s="61" t="s">
        <v>16</v>
      </c>
      <c r="D4" s="147">
        <f>přehled!F27</f>
        <v>0</v>
      </c>
      <c r="E4" s="147">
        <f>přehled!G27</f>
        <v>0</v>
      </c>
      <c r="F4" s="147">
        <f>přehled!H27</f>
        <v>0</v>
      </c>
      <c r="G4" s="147">
        <f>přehled!I27</f>
        <v>0</v>
      </c>
      <c r="H4" s="147">
        <f>přehled!J27</f>
        <v>0</v>
      </c>
      <c r="I4" s="147">
        <f>přehled!K27</f>
        <v>0</v>
      </c>
      <c r="J4" s="147">
        <f>přehled!L27</f>
        <v>0</v>
      </c>
      <c r="K4" s="147">
        <f>přehled!M27</f>
        <v>0</v>
      </c>
      <c r="L4" s="147">
        <f>přehled!N27</f>
        <v>0</v>
      </c>
      <c r="M4" s="147">
        <f>přehled!O27</f>
        <v>0</v>
      </c>
      <c r="N4" s="147">
        <f>přehled!P27</f>
        <v>0</v>
      </c>
      <c r="O4" s="147"/>
      <c r="P4" s="206"/>
    </row>
    <row r="5" spans="2:16" s="6" customFormat="1" ht="12.75">
      <c r="B5" s="64" t="s">
        <v>21</v>
      </c>
      <c r="C5" s="63" t="s">
        <v>16</v>
      </c>
      <c r="D5" s="90">
        <f>přehled!F28</f>
        <v>315</v>
      </c>
      <c r="E5" s="90">
        <f>přehled!G28</f>
        <v>293</v>
      </c>
      <c r="F5" s="90">
        <f>přehled!H28</f>
        <v>296</v>
      </c>
      <c r="G5" s="90">
        <f>přehled!I28</f>
        <v>281</v>
      </c>
      <c r="H5" s="90">
        <f>přehled!J28</f>
        <v>321</v>
      </c>
      <c r="I5" s="90">
        <f>přehled!K28</f>
        <v>336</v>
      </c>
      <c r="J5" s="90">
        <f>přehled!L28</f>
        <v>305</v>
      </c>
      <c r="K5" s="90">
        <f>přehled!M28</f>
        <v>295</v>
      </c>
      <c r="L5" s="90">
        <f>přehled!N28</f>
        <v>294</v>
      </c>
      <c r="M5" s="90">
        <f>přehled!O28</f>
        <v>284</v>
      </c>
      <c r="N5" s="90">
        <f>přehled!P28</f>
        <v>0</v>
      </c>
      <c r="O5" s="90"/>
      <c r="P5" s="91"/>
    </row>
    <row r="6" spans="2:16" s="71" customFormat="1" ht="12.75">
      <c r="B6" s="69" t="s">
        <v>22</v>
      </c>
      <c r="C6" s="70" t="s">
        <v>16</v>
      </c>
      <c r="D6" s="153">
        <f>přehled!F29</f>
        <v>11.5</v>
      </c>
      <c r="E6" s="153">
        <f>přehled!G29</f>
        <v>11.3</v>
      </c>
      <c r="F6" s="153">
        <f>přehled!H29</f>
        <v>10.6</v>
      </c>
      <c r="G6" s="153">
        <f>přehled!I29</f>
        <v>13</v>
      </c>
      <c r="H6" s="153">
        <f>přehled!J29</f>
        <v>25.9</v>
      </c>
      <c r="I6" s="153">
        <f>přehled!K29</f>
        <v>43.9</v>
      </c>
      <c r="J6" s="153">
        <f>přehled!L29</f>
        <v>21.4</v>
      </c>
      <c r="K6" s="153">
        <f>přehled!M29</f>
        <v>18.4</v>
      </c>
      <c r="L6" s="153">
        <f>přehled!N29</f>
        <v>22.4</v>
      </c>
      <c r="M6" s="153">
        <f>přehled!O29</f>
        <v>22</v>
      </c>
      <c r="N6" s="153">
        <f>přehled!P29</f>
        <v>0</v>
      </c>
      <c r="O6" s="153"/>
      <c r="P6" s="207"/>
    </row>
    <row r="7" spans="2:16" s="74" customFormat="1" ht="12.75">
      <c r="B7" s="72" t="s">
        <v>23</v>
      </c>
      <c r="C7" s="73" t="s">
        <v>16</v>
      </c>
      <c r="D7" s="154">
        <f>přehled!F30</f>
        <v>61.6</v>
      </c>
      <c r="E7" s="154">
        <f>přehled!G30</f>
        <v>51</v>
      </c>
      <c r="F7" s="154">
        <f>přehled!H30</f>
        <v>51.5</v>
      </c>
      <c r="G7" s="154">
        <f>přehled!I30</f>
        <v>51</v>
      </c>
      <c r="H7" s="154">
        <f>přehled!J30</f>
        <v>95.5</v>
      </c>
      <c r="I7" s="154">
        <f>přehled!K30</f>
        <v>151</v>
      </c>
      <c r="J7" s="154">
        <f>přehled!L30</f>
        <v>79.2</v>
      </c>
      <c r="K7" s="154">
        <f>přehled!M30</f>
        <v>67.8</v>
      </c>
      <c r="L7" s="154">
        <f>přehled!N30</f>
        <v>75.7</v>
      </c>
      <c r="M7" s="154">
        <f>přehled!O30</f>
        <v>70.8</v>
      </c>
      <c r="N7" s="154">
        <f>přehled!P30</f>
        <v>0</v>
      </c>
      <c r="O7" s="154"/>
      <c r="P7" s="208"/>
    </row>
    <row r="8" spans="2:16" s="42" customFormat="1" ht="12.75">
      <c r="B8" s="75" t="s">
        <v>24</v>
      </c>
      <c r="C8" s="41" t="s">
        <v>16</v>
      </c>
      <c r="D8" s="155">
        <f>přehled!F31</f>
        <v>19.8</v>
      </c>
      <c r="E8" s="155">
        <f>přehled!G31</f>
        <v>17</v>
      </c>
      <c r="F8" s="155">
        <f>přehled!H31</f>
        <v>18</v>
      </c>
      <c r="G8" s="155">
        <f>přehled!I31</f>
        <v>17.4</v>
      </c>
      <c r="H8" s="155">
        <f>přehled!J31</f>
        <v>19.7</v>
      </c>
      <c r="I8" s="155">
        <f>přehled!K31</f>
        <v>19.3</v>
      </c>
      <c r="J8" s="155">
        <f>přehled!L31</f>
        <v>16.6</v>
      </c>
      <c r="K8" s="155">
        <f>přehled!M31</f>
        <v>19.8</v>
      </c>
      <c r="L8" s="155">
        <f>přehled!N31</f>
        <v>20.2</v>
      </c>
      <c r="M8" s="155">
        <f>přehled!O31</f>
        <v>19.7</v>
      </c>
      <c r="N8" s="155">
        <f>přehled!P31</f>
        <v>0</v>
      </c>
      <c r="O8" s="155"/>
      <c r="P8" s="209"/>
    </row>
    <row r="9" spans="2:16" s="78" customFormat="1" ht="12.75">
      <c r="B9" s="76" t="s">
        <v>25</v>
      </c>
      <c r="C9" s="77" t="s">
        <v>16</v>
      </c>
      <c r="D9" s="156">
        <f>přehled!F32</f>
        <v>0.05</v>
      </c>
      <c r="E9" s="156">
        <f>přehled!G32</f>
        <v>0.05</v>
      </c>
      <c r="F9" s="156">
        <f>přehled!H32</f>
        <v>0.08</v>
      </c>
      <c r="G9" s="156">
        <f>přehled!I32</f>
        <v>0.05</v>
      </c>
      <c r="H9" s="156">
        <f>přehled!J32</f>
        <v>0.05</v>
      </c>
      <c r="I9" s="156">
        <f>přehled!K32</f>
        <v>0.05</v>
      </c>
      <c r="J9" s="156">
        <f>přehled!L32</f>
        <v>0.05</v>
      </c>
      <c r="K9" s="156">
        <f>přehled!M32</f>
        <v>0.05</v>
      </c>
      <c r="L9" s="156">
        <f>přehled!N32</f>
        <v>0.05</v>
      </c>
      <c r="M9" s="156">
        <f>přehled!O32</f>
        <v>0.05</v>
      </c>
      <c r="N9" s="156">
        <f>přehled!P32</f>
        <v>0</v>
      </c>
      <c r="O9" s="156"/>
      <c r="P9" s="210"/>
    </row>
    <row r="10" spans="2:16" s="5" customFormat="1" ht="12.75">
      <c r="B10" s="65" t="s">
        <v>26</v>
      </c>
      <c r="C10" s="20" t="s">
        <v>16</v>
      </c>
      <c r="D10" s="93">
        <f>přehled!F33</f>
        <v>203</v>
      </c>
      <c r="E10" s="93">
        <f>přehled!G33</f>
        <v>199</v>
      </c>
      <c r="F10" s="93">
        <f>přehled!H33</f>
        <v>205</v>
      </c>
      <c r="G10" s="93">
        <f>přehled!I33</f>
        <v>221</v>
      </c>
      <c r="H10" s="93">
        <f>přehled!J33</f>
        <v>198</v>
      </c>
      <c r="I10" s="93">
        <f>přehled!K33</f>
        <v>189</v>
      </c>
      <c r="J10" s="93">
        <f>přehled!L33</f>
        <v>166</v>
      </c>
      <c r="K10" s="93">
        <f>přehled!M33</f>
        <v>172</v>
      </c>
      <c r="L10" s="93">
        <f>přehled!N33</f>
        <v>177</v>
      </c>
      <c r="M10" s="93">
        <f>přehled!O33</f>
        <v>182</v>
      </c>
      <c r="N10" s="93">
        <f>přehled!P33</f>
        <v>0</v>
      </c>
      <c r="O10" s="93"/>
      <c r="P10" s="94"/>
    </row>
    <row r="11" spans="2:16" s="44" customFormat="1" ht="12.75">
      <c r="B11" s="66" t="s">
        <v>27</v>
      </c>
      <c r="C11" s="43" t="s">
        <v>16</v>
      </c>
      <c r="D11" s="148">
        <f>přehled!F34</f>
        <v>33.5</v>
      </c>
      <c r="E11" s="148">
        <f>přehled!G34</f>
        <v>35.3</v>
      </c>
      <c r="F11" s="148">
        <f>přehled!H34</f>
        <v>32.6</v>
      </c>
      <c r="G11" s="148">
        <f>přehled!I34</f>
        <v>31.2</v>
      </c>
      <c r="H11" s="148">
        <f>přehled!J34</f>
        <v>33.5</v>
      </c>
      <c r="I11" s="148">
        <f>přehled!K34</f>
        <v>30.1</v>
      </c>
      <c r="J11" s="148">
        <f>přehled!L34</f>
        <v>32.2</v>
      </c>
      <c r="K11" s="148">
        <f>přehled!M34</f>
        <v>32.3</v>
      </c>
      <c r="L11" s="148">
        <f>přehled!N34</f>
        <v>31.4</v>
      </c>
      <c r="M11" s="148">
        <f>přehled!O34</f>
        <v>32</v>
      </c>
      <c r="N11" s="148">
        <f>přehled!P34</f>
        <v>0</v>
      </c>
      <c r="O11" s="148"/>
      <c r="P11" s="211"/>
    </row>
    <row r="12" spans="2:16" s="46" customFormat="1" ht="12.75">
      <c r="B12" s="67" t="s">
        <v>28</v>
      </c>
      <c r="C12" s="45" t="s">
        <v>16</v>
      </c>
      <c r="D12" s="149">
        <f>přehled!F35</f>
        <v>0.58</v>
      </c>
      <c r="E12" s="149">
        <f>přehled!G35</f>
        <v>0.53</v>
      </c>
      <c r="F12" s="149">
        <f>přehled!H35</f>
        <v>0.52</v>
      </c>
      <c r="G12" s="149">
        <f>přehled!I35</f>
        <v>1.5</v>
      </c>
      <c r="H12" s="149">
        <f>přehled!J35</f>
        <v>0.5</v>
      </c>
      <c r="I12" s="149">
        <f>přehled!K35</f>
        <v>0.54</v>
      </c>
      <c r="J12" s="149">
        <f>přehled!L35</f>
        <v>0.32</v>
      </c>
      <c r="K12" s="149">
        <f>přehled!M35</f>
        <v>0.5</v>
      </c>
      <c r="L12" s="149">
        <f>přehled!N35</f>
        <v>0.33</v>
      </c>
      <c r="M12" s="149">
        <f>přehled!O35</f>
        <v>0.19</v>
      </c>
      <c r="N12" s="149">
        <f>přehled!P35</f>
        <v>0</v>
      </c>
      <c r="O12" s="149"/>
      <c r="P12" s="212"/>
    </row>
    <row r="13" spans="2:16" s="48" customFormat="1" ht="12.75">
      <c r="B13" s="68" t="s">
        <v>29</v>
      </c>
      <c r="C13" s="47" t="s">
        <v>16</v>
      </c>
      <c r="D13" s="150">
        <f>přehled!F36</f>
        <v>0.1</v>
      </c>
      <c r="E13" s="150">
        <f>přehled!G36</f>
        <v>0.03</v>
      </c>
      <c r="F13" s="150">
        <f>přehled!H36</f>
        <v>0.15</v>
      </c>
      <c r="G13" s="150">
        <f>přehled!I36</f>
        <v>0.04</v>
      </c>
      <c r="H13" s="150">
        <f>přehled!J36</f>
        <v>0.03</v>
      </c>
      <c r="I13" s="150">
        <f>přehled!K36</f>
        <v>0.23</v>
      </c>
      <c r="J13" s="150">
        <f>přehled!L36</f>
        <v>0.06</v>
      </c>
      <c r="K13" s="150">
        <f>přehled!M36</f>
        <v>0.03</v>
      </c>
      <c r="L13" s="150">
        <f>přehled!N36</f>
        <v>0.32</v>
      </c>
      <c r="M13" s="150">
        <f>přehled!O36</f>
        <v>0.03</v>
      </c>
      <c r="N13" s="150">
        <f>přehled!P36</f>
        <v>0</v>
      </c>
      <c r="O13" s="150"/>
      <c r="P13" s="213"/>
    </row>
    <row r="14" spans="2:16" s="7" customFormat="1" ht="13.5" thickBot="1">
      <c r="B14" s="58" t="s">
        <v>30</v>
      </c>
      <c r="C14" s="59" t="s">
        <v>16</v>
      </c>
      <c r="D14" s="152">
        <f>přehled!F37</f>
        <v>0.02</v>
      </c>
      <c r="E14" s="152">
        <f>přehled!G37</f>
        <v>0.02</v>
      </c>
      <c r="F14" s="152">
        <f>přehled!H37</f>
        <v>0.1</v>
      </c>
      <c r="G14" s="152">
        <f>přehled!I37</f>
        <v>0.02</v>
      </c>
      <c r="H14" s="152">
        <f>přehled!J37</f>
        <v>0.02</v>
      </c>
      <c r="I14" s="152">
        <f>přehled!K37</f>
        <v>0.02</v>
      </c>
      <c r="J14" s="152">
        <f>přehled!L37</f>
        <v>0.02</v>
      </c>
      <c r="K14" s="152">
        <f>přehled!M37</f>
        <v>0.02</v>
      </c>
      <c r="L14" s="152">
        <f>přehled!N37</f>
        <v>0.02</v>
      </c>
      <c r="M14" s="152">
        <f>přehled!O37</f>
        <v>0.02</v>
      </c>
      <c r="N14" s="152">
        <f>přehled!P37</f>
        <v>0</v>
      </c>
      <c r="O14" s="152"/>
      <c r="P14" s="214"/>
    </row>
    <row r="15" spans="2:16" s="7" customFormat="1" ht="6" customHeight="1" thickBot="1" thickTop="1">
      <c r="B15" s="82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2:16" s="7" customFormat="1" ht="14.25" thickBot="1" thickTop="1">
      <c r="B16" s="9" t="s">
        <v>61</v>
      </c>
      <c r="C16" s="10"/>
      <c r="D16" s="10"/>
      <c r="E16" s="10"/>
      <c r="F16" s="11" t="str">
        <f>přehled!Q2</f>
        <v>Pucov PV-1 (vrt u Jasinky)</v>
      </c>
      <c r="G16" s="10"/>
      <c r="H16" s="10"/>
      <c r="I16" s="10"/>
      <c r="J16" s="10"/>
      <c r="K16" s="10"/>
      <c r="L16" s="10"/>
      <c r="M16" s="10"/>
      <c r="N16" s="10"/>
      <c r="O16" s="10"/>
      <c r="P16" s="12"/>
    </row>
    <row r="17" spans="2:16" s="7" customFormat="1" ht="13.5" thickTop="1">
      <c r="B17" s="13" t="s">
        <v>0</v>
      </c>
      <c r="C17" s="14"/>
      <c r="D17" s="86">
        <f>přehled!Q4</f>
        <v>38266</v>
      </c>
      <c r="E17" s="86">
        <f>přehled!R4</f>
        <v>38321</v>
      </c>
      <c r="F17" s="86">
        <f>přehled!S4</f>
        <v>38422</v>
      </c>
      <c r="G17" s="86">
        <f>přehled!T4</f>
        <v>38447</v>
      </c>
      <c r="H17" s="86">
        <f>přehled!U4</f>
        <v>38546</v>
      </c>
      <c r="I17" s="86">
        <f>přehled!V4</f>
        <v>38636</v>
      </c>
      <c r="J17" s="86">
        <f>přehled!W4</f>
        <v>38839</v>
      </c>
      <c r="K17" s="86">
        <f>přehled!X4</f>
        <v>38910</v>
      </c>
      <c r="L17" s="86">
        <f>přehled!Y4</f>
        <v>39000</v>
      </c>
      <c r="M17" s="86">
        <f>přehled!Z4</f>
        <v>0</v>
      </c>
      <c r="N17" s="86">
        <f>přehled!AA4</f>
        <v>0</v>
      </c>
      <c r="O17" s="86"/>
      <c r="P17" s="87"/>
    </row>
    <row r="18" spans="2:16" s="7" customFormat="1" ht="12.75">
      <c r="B18" s="60" t="s">
        <v>20</v>
      </c>
      <c r="C18" s="61" t="s">
        <v>16</v>
      </c>
      <c r="D18" s="147">
        <f>přehled!Q27</f>
        <v>0</v>
      </c>
      <c r="E18" s="147">
        <f>přehled!R27</f>
        <v>0</v>
      </c>
      <c r="F18" s="147">
        <f>přehled!S27</f>
        <v>0</v>
      </c>
      <c r="G18" s="147">
        <f>přehled!T27</f>
        <v>0</v>
      </c>
      <c r="H18" s="147">
        <f>přehled!U27</f>
        <v>0</v>
      </c>
      <c r="I18" s="147">
        <f>přehled!V27</f>
        <v>0</v>
      </c>
      <c r="J18" s="147">
        <f>přehled!W27</f>
        <v>0</v>
      </c>
      <c r="K18" s="147">
        <f>přehled!X27</f>
        <v>0</v>
      </c>
      <c r="L18" s="147">
        <f>přehled!Y27</f>
        <v>0</v>
      </c>
      <c r="M18" s="147">
        <f>přehled!Z27</f>
        <v>0</v>
      </c>
      <c r="N18" s="147">
        <f>přehled!AA27</f>
        <v>0</v>
      </c>
      <c r="O18" s="147"/>
      <c r="P18" s="206"/>
    </row>
    <row r="19" spans="2:16" s="7" customFormat="1" ht="12.75">
      <c r="B19" s="64" t="s">
        <v>21</v>
      </c>
      <c r="C19" s="63" t="s">
        <v>16</v>
      </c>
      <c r="D19" s="90">
        <f>přehled!Q28</f>
        <v>488</v>
      </c>
      <c r="E19" s="90">
        <f>přehled!R28</f>
        <v>489</v>
      </c>
      <c r="F19" s="90">
        <f>přehled!S28</f>
        <v>537</v>
      </c>
      <c r="G19" s="90">
        <f>přehled!T28</f>
        <v>552</v>
      </c>
      <c r="H19" s="90">
        <f>přehled!U28</f>
        <v>537</v>
      </c>
      <c r="I19" s="90">
        <f>přehled!V28</f>
        <v>519</v>
      </c>
      <c r="J19" s="90">
        <f>přehled!W28</f>
        <v>546</v>
      </c>
      <c r="K19" s="90">
        <f>přehled!X28</f>
        <v>537</v>
      </c>
      <c r="L19" s="147">
        <f>přehled!Y28</f>
        <v>522</v>
      </c>
      <c r="M19" s="90">
        <f>přehled!Z28</f>
        <v>0</v>
      </c>
      <c r="N19" s="90">
        <f>přehled!AA28</f>
        <v>0</v>
      </c>
      <c r="O19" s="90"/>
      <c r="P19" s="91"/>
    </row>
    <row r="20" spans="2:16" s="7" customFormat="1" ht="12.75">
      <c r="B20" s="69" t="s">
        <v>22</v>
      </c>
      <c r="C20" s="70" t="s">
        <v>16</v>
      </c>
      <c r="D20" s="153">
        <f>přehled!Q29</f>
        <v>0</v>
      </c>
      <c r="E20" s="153">
        <f>přehled!R29</f>
        <v>0</v>
      </c>
      <c r="F20" s="153">
        <f>přehled!S29</f>
        <v>0</v>
      </c>
      <c r="G20" s="153">
        <f>přehled!T29</f>
        <v>0</v>
      </c>
      <c r="H20" s="153">
        <f>přehled!U29</f>
        <v>0</v>
      </c>
      <c r="I20" s="153">
        <f>přehled!V29</f>
        <v>0</v>
      </c>
      <c r="J20" s="153">
        <f>přehled!W29</f>
        <v>0</v>
      </c>
      <c r="K20" s="153">
        <f>přehled!X29</f>
        <v>0</v>
      </c>
      <c r="L20" s="147">
        <f>přehled!Y29</f>
        <v>0</v>
      </c>
      <c r="M20" s="153">
        <f>přehled!Z29</f>
        <v>0</v>
      </c>
      <c r="N20" s="153">
        <f>přehled!AA29</f>
        <v>0</v>
      </c>
      <c r="O20" s="153"/>
      <c r="P20" s="207"/>
    </row>
    <row r="21" spans="2:16" s="74" customFormat="1" ht="12.75">
      <c r="B21" s="72" t="s">
        <v>23</v>
      </c>
      <c r="C21" s="73" t="s">
        <v>16</v>
      </c>
      <c r="D21" s="154">
        <f>přehled!Q30</f>
        <v>41.8</v>
      </c>
      <c r="E21" s="154">
        <f>přehled!R30</f>
        <v>30.8</v>
      </c>
      <c r="F21" s="154">
        <f>přehled!S30</f>
        <v>44.9</v>
      </c>
      <c r="G21" s="154">
        <f>přehled!T30</f>
        <v>46.6</v>
      </c>
      <c r="H21" s="154">
        <f>přehled!U30</f>
        <v>46.6</v>
      </c>
      <c r="I21" s="154">
        <f>přehled!V30</f>
        <v>44.4</v>
      </c>
      <c r="J21" s="154">
        <f>přehled!W30</f>
        <v>52.4</v>
      </c>
      <c r="K21" s="154">
        <f>přehled!X30</f>
        <v>71.3</v>
      </c>
      <c r="L21" s="154">
        <f>přehled!Y30</f>
        <v>46.6</v>
      </c>
      <c r="M21" s="154">
        <f>přehled!Z30</f>
        <v>0</v>
      </c>
      <c r="N21" s="154">
        <f>přehled!AA30</f>
        <v>0</v>
      </c>
      <c r="O21" s="154"/>
      <c r="P21" s="208"/>
    </row>
    <row r="22" spans="2:16" s="42" customFormat="1" ht="12.75">
      <c r="B22" s="75" t="s">
        <v>24</v>
      </c>
      <c r="C22" s="41" t="s">
        <v>16</v>
      </c>
      <c r="D22" s="155">
        <f>přehled!Q31</f>
        <v>16</v>
      </c>
      <c r="E22" s="155">
        <f>přehled!R31</f>
        <v>14.3</v>
      </c>
      <c r="F22" s="155">
        <f>přehled!S31</f>
        <v>14.8</v>
      </c>
      <c r="G22" s="155">
        <f>přehled!T31</f>
        <v>15.1</v>
      </c>
      <c r="H22" s="155">
        <f>přehled!U31</f>
        <v>17.1</v>
      </c>
      <c r="I22" s="155">
        <f>přehled!V31</f>
        <v>15.6</v>
      </c>
      <c r="J22" s="155">
        <f>přehled!W31</f>
        <v>17.9</v>
      </c>
      <c r="K22" s="155">
        <f>přehled!X31</f>
        <v>18.2</v>
      </c>
      <c r="L22" s="155">
        <f>přehled!Y31</f>
        <v>17.2</v>
      </c>
      <c r="M22" s="155">
        <f>přehled!Z31</f>
        <v>0</v>
      </c>
      <c r="N22" s="155">
        <f>přehled!AA31</f>
        <v>0</v>
      </c>
      <c r="O22" s="155"/>
      <c r="P22" s="209"/>
    </row>
    <row r="23" spans="2:16" s="78" customFormat="1" ht="12.75">
      <c r="B23" s="76" t="s">
        <v>25</v>
      </c>
      <c r="C23" s="77" t="s">
        <v>16</v>
      </c>
      <c r="D23" s="156">
        <f>přehled!Q32</f>
        <v>0.05</v>
      </c>
      <c r="E23" s="156">
        <f>přehled!R32</f>
        <v>0.05</v>
      </c>
      <c r="F23" s="156">
        <f>přehled!S32</f>
        <v>0.05</v>
      </c>
      <c r="G23" s="156">
        <f>přehled!T32</f>
        <v>0.05</v>
      </c>
      <c r="H23" s="156">
        <f>přehled!U32</f>
        <v>0.05</v>
      </c>
      <c r="I23" s="156">
        <f>přehled!V32</f>
        <v>0.05</v>
      </c>
      <c r="J23" s="156">
        <f>přehled!X32</f>
        <v>0.05</v>
      </c>
      <c r="K23" s="156">
        <f>přehled!Y32</f>
        <v>0.05</v>
      </c>
      <c r="L23" s="156">
        <f>přehled!Y32</f>
        <v>0.05</v>
      </c>
      <c r="M23" s="156">
        <f>přehled!Z32</f>
        <v>0</v>
      </c>
      <c r="N23" s="156">
        <f>přehled!AA32</f>
        <v>0</v>
      </c>
      <c r="O23" s="156"/>
      <c r="P23" s="210"/>
    </row>
    <row r="24" spans="2:16" s="5" customFormat="1" ht="12.75">
      <c r="B24" s="65" t="s">
        <v>26</v>
      </c>
      <c r="C24" s="20" t="s">
        <v>16</v>
      </c>
      <c r="D24" s="93">
        <f>přehled!Q33</f>
        <v>40.3</v>
      </c>
      <c r="E24" s="93">
        <f>přehled!R33</f>
        <v>41.7</v>
      </c>
      <c r="F24" s="93">
        <f>přehled!S33</f>
        <v>30.4</v>
      </c>
      <c r="G24" s="93">
        <f>přehled!T33</f>
        <v>25.3</v>
      </c>
      <c r="H24" s="93">
        <f>přehled!U33</f>
        <v>29.3</v>
      </c>
      <c r="I24" s="93">
        <f>přehled!V33</f>
        <v>22.1</v>
      </c>
      <c r="J24" s="93">
        <f>přehled!W33</f>
        <v>15.9</v>
      </c>
      <c r="K24" s="93">
        <f>přehled!X33</f>
        <v>14.1</v>
      </c>
      <c r="L24" s="93">
        <f>přehled!Y33</f>
        <v>13.2</v>
      </c>
      <c r="M24" s="93">
        <f>přehled!Z33</f>
        <v>0</v>
      </c>
      <c r="N24" s="93">
        <f>přehled!AA33</f>
        <v>0</v>
      </c>
      <c r="O24" s="93"/>
      <c r="P24" s="94"/>
    </row>
    <row r="25" spans="2:16" s="44" customFormat="1" ht="12.75">
      <c r="B25" s="66" t="s">
        <v>27</v>
      </c>
      <c r="C25" s="43" t="s">
        <v>16</v>
      </c>
      <c r="D25" s="148">
        <f>přehled!Q34</f>
        <v>34</v>
      </c>
      <c r="E25" s="148">
        <f>přehled!R34</f>
        <v>33.6</v>
      </c>
      <c r="F25" s="148">
        <f>přehled!S34</f>
        <v>32.3</v>
      </c>
      <c r="G25" s="148">
        <f>přehled!T34</f>
        <v>30.5</v>
      </c>
      <c r="H25" s="148">
        <f>přehled!U34</f>
        <v>33.2</v>
      </c>
      <c r="I25" s="148">
        <f>přehled!V34</f>
        <v>31</v>
      </c>
      <c r="J25" s="148">
        <f>přehled!W34</f>
        <v>31.9</v>
      </c>
      <c r="K25" s="148">
        <f>přehled!X34</f>
        <v>31.7</v>
      </c>
      <c r="L25" s="148">
        <f>přehled!Y34</f>
        <v>31.6</v>
      </c>
      <c r="M25" s="148">
        <f>přehled!Z34</f>
        <v>0</v>
      </c>
      <c r="N25" s="148">
        <f>přehled!AA34</f>
        <v>0</v>
      </c>
      <c r="O25" s="148"/>
      <c r="P25" s="211"/>
    </row>
    <row r="26" spans="2:16" s="46" customFormat="1" ht="12.75">
      <c r="B26" s="67" t="s">
        <v>28</v>
      </c>
      <c r="C26" s="45" t="s">
        <v>16</v>
      </c>
      <c r="D26" s="149">
        <f>přehled!Q35</f>
        <v>0.32</v>
      </c>
      <c r="E26" s="149">
        <f>přehled!R35</f>
        <v>0.31</v>
      </c>
      <c r="F26" s="149">
        <f>přehled!S35</f>
        <v>0.27</v>
      </c>
      <c r="G26" s="149">
        <f>přehled!T35</f>
        <v>0.29</v>
      </c>
      <c r="H26" s="149">
        <f>přehled!U35</f>
        <v>0.3</v>
      </c>
      <c r="I26" s="149">
        <f>přehled!V35</f>
        <v>0.42</v>
      </c>
      <c r="J26" s="149">
        <f>přehled!W35</f>
        <v>0.43</v>
      </c>
      <c r="K26" s="149">
        <f>přehled!X35</f>
        <v>0.22</v>
      </c>
      <c r="L26" s="149">
        <f>přehled!Y35</f>
        <v>0.4</v>
      </c>
      <c r="M26" s="149">
        <f>přehled!Z35</f>
        <v>0</v>
      </c>
      <c r="N26" s="149">
        <f>přehled!AA35</f>
        <v>0</v>
      </c>
      <c r="O26" s="149"/>
      <c r="P26" s="212"/>
    </row>
    <row r="27" spans="2:16" s="48" customFormat="1" ht="12.75">
      <c r="B27" s="68" t="s">
        <v>29</v>
      </c>
      <c r="C27" s="47" t="s">
        <v>16</v>
      </c>
      <c r="D27" s="150">
        <f>přehled!Q36</f>
        <v>0.51</v>
      </c>
      <c r="E27" s="150">
        <f>přehled!R36</f>
        <v>0.24</v>
      </c>
      <c r="F27" s="150">
        <f>přehled!S36</f>
        <v>0.16</v>
      </c>
      <c r="G27" s="150">
        <f>přehled!T36</f>
        <v>0.05</v>
      </c>
      <c r="H27" s="150">
        <f>přehled!U36</f>
        <v>0.93</v>
      </c>
      <c r="I27" s="150">
        <f>přehled!V36</f>
        <v>0.83</v>
      </c>
      <c r="J27" s="150">
        <f>přehled!W36</f>
        <v>0.29</v>
      </c>
      <c r="K27" s="150">
        <f>přehled!X36</f>
        <v>0.2</v>
      </c>
      <c r="L27" s="150">
        <f>přehled!Y36</f>
        <v>0.56</v>
      </c>
      <c r="M27" s="150">
        <f>přehled!Z36</f>
        <v>0</v>
      </c>
      <c r="N27" s="150">
        <f>přehled!AA36</f>
        <v>0</v>
      </c>
      <c r="O27" s="150"/>
      <c r="P27" s="213"/>
    </row>
    <row r="28" spans="2:16" s="7" customFormat="1" ht="13.5" thickBot="1">
      <c r="B28" s="58" t="s">
        <v>30</v>
      </c>
      <c r="C28" s="59" t="s">
        <v>16</v>
      </c>
      <c r="D28" s="152">
        <f>přehled!Q37</f>
        <v>0.02</v>
      </c>
      <c r="E28" s="152">
        <f>přehled!R37</f>
        <v>0.02</v>
      </c>
      <c r="F28" s="152">
        <f>přehled!S37</f>
        <v>0.02</v>
      </c>
      <c r="G28" s="152">
        <f>přehled!T37</f>
        <v>0.02</v>
      </c>
      <c r="H28" s="152">
        <f>přehled!U37</f>
        <v>0.02</v>
      </c>
      <c r="I28" s="152">
        <f>přehled!V37</f>
        <v>0.02</v>
      </c>
      <c r="J28" s="152">
        <f>přehled!W37</f>
        <v>0.02</v>
      </c>
      <c r="K28" s="152">
        <f>přehled!X37</f>
        <v>0.03</v>
      </c>
      <c r="L28" s="152">
        <f>přehled!Y37</f>
        <v>0.02</v>
      </c>
      <c r="M28" s="152">
        <f>přehled!Z37</f>
        <v>0</v>
      </c>
      <c r="N28" s="152">
        <f>přehled!AA37</f>
        <v>0</v>
      </c>
      <c r="O28" s="152"/>
      <c r="P28" s="214"/>
    </row>
    <row r="29" ht="13.5" thickTop="1"/>
  </sheetData>
  <printOptions/>
  <pageMargins left="0.75" right="0.75" top="1" bottom="1" header="0.5" footer="0.5"/>
  <pageSetup fitToHeight="1" fitToWidth="1"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3" max="3" width="7.57421875" style="0" customWidth="1"/>
    <col min="4" max="13" width="10.28125" style="0" customWidth="1"/>
  </cols>
  <sheetData>
    <row r="1" ht="9.75" customHeight="1" thickBot="1"/>
    <row r="2" spans="2:15" ht="14.25" thickBot="1" thickTop="1">
      <c r="B2" s="9" t="s">
        <v>60</v>
      </c>
      <c r="C2" s="10"/>
      <c r="D2" s="10"/>
      <c r="E2" s="10"/>
      <c r="F2" s="11" t="s">
        <v>50</v>
      </c>
      <c r="G2" s="10"/>
      <c r="H2" s="10"/>
      <c r="I2" s="10"/>
      <c r="J2" s="10"/>
      <c r="K2" s="10"/>
      <c r="L2" s="10"/>
      <c r="M2" s="10"/>
      <c r="N2" s="10"/>
      <c r="O2" s="12"/>
    </row>
    <row r="3" spans="1:15" ht="13.5" thickTop="1">
      <c r="A3" s="3"/>
      <c r="B3" s="13" t="s">
        <v>0</v>
      </c>
      <c r="C3" s="14"/>
      <c r="D3" s="86">
        <f>přehled!F4</f>
        <v>38266</v>
      </c>
      <c r="E3" s="86">
        <f>přehled!G4</f>
        <v>38321</v>
      </c>
      <c r="F3" s="86">
        <f>přehled!H4</f>
        <v>38422</v>
      </c>
      <c r="G3" s="86">
        <f>přehled!I4</f>
        <v>38447</v>
      </c>
      <c r="H3" s="86">
        <f>přehled!J4</f>
        <v>38546</v>
      </c>
      <c r="I3" s="86">
        <f>přehled!K4</f>
        <v>38636</v>
      </c>
      <c r="J3" s="86">
        <f>přehled!L4</f>
        <v>38729</v>
      </c>
      <c r="K3" s="86">
        <f>přehled!M4</f>
        <v>38839</v>
      </c>
      <c r="L3" s="86">
        <f>přehled!N4</f>
        <v>38910</v>
      </c>
      <c r="M3" s="86">
        <f>přehled!O4</f>
        <v>39000</v>
      </c>
      <c r="N3" s="204"/>
      <c r="O3" s="205"/>
    </row>
    <row r="4" spans="1:15" ht="12.75">
      <c r="A4" s="199"/>
      <c r="B4" s="17" t="s">
        <v>64</v>
      </c>
      <c r="C4" s="63" t="s">
        <v>63</v>
      </c>
      <c r="D4" s="90">
        <f>přehled!F38</f>
        <v>2.17</v>
      </c>
      <c r="E4" s="90">
        <f>přehled!G38</f>
        <v>2.108</v>
      </c>
      <c r="F4" s="90">
        <f>přehled!H38</f>
        <v>2.1452</v>
      </c>
      <c r="G4" s="90">
        <f>přehled!I38</f>
        <v>1.9096</v>
      </c>
      <c r="H4" s="90">
        <f>přehled!J38</f>
        <v>2.1824</v>
      </c>
      <c r="I4" s="90">
        <f>přehled!K38</f>
        <v>2.1948</v>
      </c>
      <c r="J4" s="90">
        <f>přehled!L38</f>
        <v>2.0708</v>
      </c>
      <c r="K4" s="90">
        <f>přehled!M38</f>
        <v>2.3436</v>
      </c>
      <c r="L4" s="90">
        <f>přehled!N38</f>
        <v>2.6164</v>
      </c>
      <c r="M4" s="90">
        <f>přehled!N38</f>
        <v>2.6164</v>
      </c>
      <c r="N4" s="200"/>
      <c r="O4" s="201"/>
    </row>
    <row r="5" spans="1:15" ht="12.75">
      <c r="A5" s="199"/>
      <c r="B5" s="19" t="s">
        <v>47</v>
      </c>
      <c r="C5" s="20" t="s">
        <v>63</v>
      </c>
      <c r="D5" s="93">
        <f>přehled!F39</f>
        <v>2.17</v>
      </c>
      <c r="E5" s="93">
        <f>přehled!G39</f>
        <v>2.108</v>
      </c>
      <c r="F5" s="93">
        <f>přehled!H39</f>
        <v>2.1452</v>
      </c>
      <c r="G5" s="93">
        <f>přehled!I39</f>
        <v>1.9096</v>
      </c>
      <c r="H5" s="93">
        <f>přehled!J39</f>
        <v>2.1824</v>
      </c>
      <c r="I5" s="93">
        <f>přehled!K39</f>
        <v>2.1948</v>
      </c>
      <c r="J5" s="93">
        <f>přehled!L39</f>
        <v>2.0708</v>
      </c>
      <c r="K5" s="93">
        <f>přehled!M39</f>
        <v>2.3436</v>
      </c>
      <c r="L5" s="93">
        <f>přehled!N39</f>
        <v>2.6164</v>
      </c>
      <c r="M5" s="93">
        <f>přehled!N39</f>
        <v>2.6164</v>
      </c>
      <c r="N5" s="200"/>
      <c r="O5" s="201"/>
    </row>
    <row r="6" spans="1:15" ht="12.75">
      <c r="A6" s="199"/>
      <c r="B6" s="21" t="s">
        <v>49</v>
      </c>
      <c r="C6" s="22" t="s">
        <v>16</v>
      </c>
      <c r="D6" s="96">
        <f>přehled!F40</f>
        <v>0.175</v>
      </c>
      <c r="E6" s="96">
        <f>přehled!G40</f>
        <v>0.17</v>
      </c>
      <c r="F6" s="96">
        <f>přehled!H40</f>
        <v>0.173</v>
      </c>
      <c r="G6" s="96">
        <f>přehled!I40</f>
        <v>0.154</v>
      </c>
      <c r="H6" s="96">
        <f>přehled!J40</f>
        <v>0.176</v>
      </c>
      <c r="I6" s="96">
        <f>přehled!K40</f>
        <v>0.177</v>
      </c>
      <c r="J6" s="96">
        <f>přehled!L40</f>
        <v>0.167</v>
      </c>
      <c r="K6" s="96">
        <f>přehled!L40</f>
        <v>0.167</v>
      </c>
      <c r="L6" s="96">
        <f>přehled!M40</f>
        <v>0.189</v>
      </c>
      <c r="M6" s="96">
        <f>přehled!N40</f>
        <v>0.211</v>
      </c>
      <c r="N6" s="200"/>
      <c r="O6" s="201"/>
    </row>
    <row r="7" spans="1:15" ht="13.5" thickBot="1">
      <c r="A7" s="199"/>
      <c r="B7" s="23" t="s">
        <v>48</v>
      </c>
      <c r="C7" s="24" t="s">
        <v>63</v>
      </c>
      <c r="D7" s="99">
        <f>přehled!F41</f>
        <v>1.26</v>
      </c>
      <c r="E7" s="99">
        <f>přehled!G41</f>
        <v>1.02</v>
      </c>
      <c r="F7" s="99">
        <f>přehled!H41</f>
        <v>1.22</v>
      </c>
      <c r="G7" s="99">
        <f>přehled!I41</f>
        <v>1.07</v>
      </c>
      <c r="H7" s="99">
        <f>přehled!J41</f>
        <v>1.04</v>
      </c>
      <c r="I7" s="99">
        <f>přehled!K41</f>
        <v>0.97</v>
      </c>
      <c r="J7" s="99">
        <f>přehled!L41</f>
        <v>0.9</v>
      </c>
      <c r="K7" s="99">
        <f>přehled!L41</f>
        <v>0.9</v>
      </c>
      <c r="L7" s="99">
        <f>přehled!M41</f>
        <v>1.01</v>
      </c>
      <c r="M7" s="99">
        <f>přehled!N41</f>
        <v>0.96</v>
      </c>
      <c r="N7" s="202"/>
      <c r="O7" s="203"/>
    </row>
    <row r="8" ht="6" customHeight="1" thickBot="1" thickTop="1"/>
    <row r="9" spans="2:15" ht="14.25" thickBot="1" thickTop="1">
      <c r="B9" s="9" t="s">
        <v>60</v>
      </c>
      <c r="C9" s="10"/>
      <c r="D9" s="10"/>
      <c r="E9" s="10"/>
      <c r="F9" s="11" t="str">
        <f>přehled!Q2</f>
        <v>Pucov PV-1 (vrt u Jasinky)</v>
      </c>
      <c r="G9" s="10"/>
      <c r="H9" s="10"/>
      <c r="I9" s="10"/>
      <c r="J9" s="10"/>
      <c r="K9" s="10"/>
      <c r="L9" s="10"/>
      <c r="M9" s="10"/>
      <c r="N9" s="10"/>
      <c r="O9" s="12"/>
    </row>
    <row r="10" spans="2:15" ht="13.5" thickTop="1">
      <c r="B10" s="13" t="s">
        <v>0</v>
      </c>
      <c r="C10" s="14"/>
      <c r="D10" s="86">
        <f>přehled!Q4</f>
        <v>38266</v>
      </c>
      <c r="E10" s="86">
        <f>přehled!R4</f>
        <v>38321</v>
      </c>
      <c r="F10" s="86">
        <f>přehled!S4</f>
        <v>38422</v>
      </c>
      <c r="G10" s="86">
        <f>přehled!T4</f>
        <v>38447</v>
      </c>
      <c r="H10" s="86">
        <f>přehled!U4</f>
        <v>38546</v>
      </c>
      <c r="I10" s="86">
        <f>přehled!V4</f>
        <v>38636</v>
      </c>
      <c r="J10" s="86">
        <f>přehled!W4</f>
        <v>38839</v>
      </c>
      <c r="K10" s="86">
        <f>přehled!X4</f>
        <v>38910</v>
      </c>
      <c r="L10" s="86">
        <f>přehled!Y4</f>
        <v>39000</v>
      </c>
      <c r="M10" s="86">
        <f>přehled!Z4</f>
        <v>0</v>
      </c>
      <c r="N10" s="204"/>
      <c r="O10" s="205"/>
    </row>
    <row r="11" spans="2:15" ht="12.75">
      <c r="B11" s="17" t="s">
        <v>64</v>
      </c>
      <c r="C11" s="63" t="s">
        <v>63</v>
      </c>
      <c r="D11" s="89">
        <f>přehled!Q38</f>
        <v>1.2524000000000002</v>
      </c>
      <c r="E11" s="90">
        <f>přehled!R38</f>
        <v>0</v>
      </c>
      <c r="F11" s="90">
        <f>přehled!S38</f>
        <v>0</v>
      </c>
      <c r="G11" s="90">
        <f>přehled!T38</f>
        <v>1.3268</v>
      </c>
      <c r="H11" s="90">
        <f>přehled!U38</f>
        <v>1.2400000000000002</v>
      </c>
      <c r="I11" s="90">
        <f>přehled!V38</f>
        <v>1.2400000000000002</v>
      </c>
      <c r="J11" s="90">
        <f>přehled!W38</f>
        <v>1.0912</v>
      </c>
      <c r="K11" s="90">
        <f>přehled!X38</f>
        <v>1.0912</v>
      </c>
      <c r="L11" s="90">
        <f>přehled!Y38</f>
        <v>1.0664</v>
      </c>
      <c r="M11" s="90">
        <f>přehled!Z38</f>
        <v>0</v>
      </c>
      <c r="N11" s="200"/>
      <c r="O11" s="201"/>
    </row>
    <row r="12" spans="2:15" ht="12.75">
      <c r="B12" s="19" t="s">
        <v>47</v>
      </c>
      <c r="C12" s="20" t="s">
        <v>63</v>
      </c>
      <c r="D12" s="92">
        <f>přehled!Q39</f>
        <v>1.2524000000000002</v>
      </c>
      <c r="E12" s="93">
        <f>přehled!R39</f>
        <v>0</v>
      </c>
      <c r="F12" s="93">
        <f>přehled!S39</f>
        <v>0</v>
      </c>
      <c r="G12" s="93">
        <f>přehled!T39</f>
        <v>1.3268</v>
      </c>
      <c r="H12" s="93">
        <f>přehled!U39</f>
        <v>1.2400000000000002</v>
      </c>
      <c r="I12" s="93">
        <f>přehled!V39</f>
        <v>1.2400000000000002</v>
      </c>
      <c r="J12" s="93">
        <f>přehled!W39</f>
        <v>1.0912</v>
      </c>
      <c r="K12" s="93">
        <f>přehled!X39</f>
        <v>1.0912</v>
      </c>
      <c r="L12" s="93">
        <f>přehled!Y39</f>
        <v>1.0664</v>
      </c>
      <c r="M12" s="93">
        <f>přehled!Z39</f>
        <v>0</v>
      </c>
      <c r="N12" s="200"/>
      <c r="O12" s="201"/>
    </row>
    <row r="13" spans="2:15" ht="12.75">
      <c r="B13" s="21" t="s">
        <v>49</v>
      </c>
      <c r="C13" s="22" t="s">
        <v>16</v>
      </c>
      <c r="D13" s="95">
        <f>přehled!Q40</f>
        <v>0.101</v>
      </c>
      <c r="E13" s="96" t="str">
        <f>přehled!R40</f>
        <v>---</v>
      </c>
      <c r="F13" s="96" t="str">
        <f>přehled!S40</f>
        <v>---</v>
      </c>
      <c r="G13" s="96">
        <f>přehled!T40</f>
        <v>0.107</v>
      </c>
      <c r="H13" s="96">
        <f>přehled!U40</f>
        <v>0.1</v>
      </c>
      <c r="I13" s="96">
        <f>přehled!V40</f>
        <v>0.1</v>
      </c>
      <c r="J13" s="96">
        <f>přehled!W40</f>
        <v>0.088</v>
      </c>
      <c r="K13" s="96">
        <f>přehled!X40</f>
        <v>0.088</v>
      </c>
      <c r="L13" s="96">
        <f>přehled!Y40</f>
        <v>0.086</v>
      </c>
      <c r="M13" s="96">
        <f>přehled!Z40</f>
        <v>0</v>
      </c>
      <c r="N13" s="200"/>
      <c r="O13" s="201"/>
    </row>
    <row r="14" spans="2:15" ht="13.5" thickBot="1">
      <c r="B14" s="23" t="s">
        <v>48</v>
      </c>
      <c r="C14" s="24" t="s">
        <v>63</v>
      </c>
      <c r="D14" s="98">
        <f>přehled!Q41</f>
        <v>0.14</v>
      </c>
      <c r="E14" s="99">
        <f>přehled!R41</f>
        <v>0</v>
      </c>
      <c r="F14" s="99">
        <f>přehled!S41</f>
        <v>0</v>
      </c>
      <c r="G14" s="99">
        <f>přehled!T41</f>
        <v>0.09</v>
      </c>
      <c r="H14" s="99">
        <f>přehled!U41</f>
        <v>0.07</v>
      </c>
      <c r="I14" s="99">
        <f>přehled!V41</f>
        <v>0.16</v>
      </c>
      <c r="J14" s="99">
        <f>přehled!W41</f>
        <v>0.16</v>
      </c>
      <c r="K14" s="99">
        <f>přehled!X41</f>
        <v>0.11</v>
      </c>
      <c r="L14" s="99">
        <f>přehled!Y41</f>
        <v>0.33</v>
      </c>
      <c r="M14" s="99">
        <f>přehled!Z41</f>
        <v>0</v>
      </c>
      <c r="N14" s="202"/>
      <c r="O14" s="203"/>
    </row>
    <row r="15" ht="13.5" thickTop="1"/>
  </sheetData>
  <mergeCells count="1">
    <mergeCell ref="A4:A7"/>
  </mergeCell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LMP3</dc:creator>
  <cp:keywords/>
  <dc:description/>
  <cp:lastModifiedBy>LMP3</cp:lastModifiedBy>
  <cp:lastPrinted>2005-12-27T21:22:49Z</cp:lastPrinted>
  <dcterms:created xsi:type="dcterms:W3CDTF">2005-04-01T13:20:23Z</dcterms:created>
  <dcterms:modified xsi:type="dcterms:W3CDTF">2006-11-25T13:04:24Z</dcterms:modified>
  <cp:category/>
  <cp:version/>
  <cp:contentType/>
  <cp:contentStatus/>
</cp:coreProperties>
</file>