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195" windowHeight="8460" activeTab="0"/>
  </bookViews>
  <sheets>
    <sheet name="přehled" sheetId="1" r:id="rId1"/>
    <sheet name="terén" sheetId="2" r:id="rId2"/>
    <sheet name="lab-ostatní" sheetId="3" r:id="rId3"/>
    <sheet name="lab-kationty" sheetId="4" r:id="rId4"/>
    <sheet name="lab-anionty" sheetId="5" r:id="rId5"/>
    <sheet name="izotopy" sheetId="6" r:id="rId6"/>
  </sheets>
  <definedNames>
    <definedName name="_xlnm.Print_Area" localSheetId="5">'izotopy'!$B$2:$O$45</definedName>
    <definedName name="_xlnm.Print_Area" localSheetId="4">'lab-anionty'!$B$2:$R$78</definedName>
    <definedName name="_xlnm.Print_Area" localSheetId="3">'lab-kationty'!$B$2:$R$62</definedName>
    <definedName name="_xlnm.Print_Area" localSheetId="2">'lab-ostatní'!$B$2:$N$77</definedName>
    <definedName name="_xlnm.Print_Area" localSheetId="0">'přehled'!$B$2:$W$43</definedName>
    <definedName name="_xlnm.Print_Area" localSheetId="1">'terén'!$B$2:$O$47</definedName>
  </definedNames>
  <calcPr fullCalcOnLoad="1"/>
</workbook>
</file>

<file path=xl/comments1.xml><?xml version="1.0" encoding="utf-8"?>
<comments xmlns="http://schemas.openxmlformats.org/spreadsheetml/2006/main">
  <authors>
    <author>LMP3</author>
    <author>pekna</author>
    <author>Šupíková Irena</author>
  </authors>
  <commentList>
    <comment ref="F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F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D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  <comment ref="R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R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
</t>
        </r>
      </text>
    </comment>
    <comment ref="S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S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G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H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I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U39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&lt;0,02</t>
        </r>
      </text>
    </comment>
    <comment ref="T34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&lt;0,05
</t>
        </r>
      </text>
    </comment>
    <comment ref="U34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&lt;0,05
</t>
        </r>
      </text>
    </comment>
    <comment ref="T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U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I37" authorId="2">
      <text>
        <r>
          <rPr>
            <b/>
            <sz val="8"/>
            <rFont val="Tahoma"/>
            <family val="0"/>
          </rPr>
          <t>Šupíková Irena:</t>
        </r>
        <r>
          <rPr>
            <sz val="8"/>
            <rFont val="Tahoma"/>
            <family val="0"/>
          </rPr>
          <t xml:space="preserve">
&lt;0,5</t>
        </r>
      </text>
    </comment>
    <comment ref="F37" authorId="2">
      <text>
        <r>
          <rPr>
            <b/>
            <sz val="8"/>
            <rFont val="Tahoma"/>
            <family val="0"/>
          </rPr>
          <t>Šupíková Irena:</t>
        </r>
        <r>
          <rPr>
            <sz val="8"/>
            <rFont val="Tahoma"/>
            <family val="0"/>
          </rPr>
          <t xml:space="preserve">
&lt;0,5</t>
        </r>
      </text>
    </comment>
    <comment ref="F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G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H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I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V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V39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&lt;0,02</t>
        </r>
      </text>
    </comment>
    <comment ref="J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J37" authorId="2">
      <text>
        <r>
          <rPr>
            <b/>
            <sz val="8"/>
            <rFont val="Tahoma"/>
            <family val="0"/>
          </rPr>
          <t>Šupíková Irena:</t>
        </r>
        <r>
          <rPr>
            <sz val="8"/>
            <rFont val="Tahoma"/>
            <family val="0"/>
          </rPr>
          <t xml:space="preserve">
&lt;0,5</t>
        </r>
      </text>
    </comment>
    <comment ref="J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J34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&lt;0,05
</t>
        </r>
      </text>
    </comment>
    <comment ref="K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K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W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V34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&lt;0,05
</t>
        </r>
      </text>
    </comment>
    <comment ref="W34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&lt;0,05
</t>
        </r>
      </text>
    </comment>
    <comment ref="W39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&lt;0,02</t>
        </r>
      </text>
    </comment>
    <comment ref="X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X34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&lt;0,05
</t>
        </r>
      </text>
    </comment>
    <comment ref="X39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&lt;0,02</t>
        </r>
      </text>
    </comment>
    <comment ref="Y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Z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Y34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&lt;0,05
</t>
        </r>
      </text>
    </comment>
    <comment ref="Z34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&lt;0,05
</t>
        </r>
      </text>
    </comment>
    <comment ref="Y39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&lt;0,02</t>
        </r>
      </text>
    </comment>
    <comment ref="Z39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&lt;0,02</t>
        </r>
      </text>
    </comment>
    <comment ref="Z24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&lt;0,01</t>
        </r>
      </text>
    </comment>
    <comment ref="L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M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L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M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L34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&lt;0,05
</t>
        </r>
      </text>
    </comment>
    <comment ref="M34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&lt;0,05
</t>
        </r>
      </text>
    </comment>
    <comment ref="N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N34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&lt;0,05
</t>
        </r>
      </text>
    </comment>
    <comment ref="N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AA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AA24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&lt;0,01</t>
        </r>
      </text>
    </comment>
    <comment ref="AA34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&lt;0,05
</t>
        </r>
      </text>
    </comment>
    <comment ref="AA39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&lt;0,02</t>
        </r>
      </text>
    </comment>
  </commentList>
</comments>
</file>

<file path=xl/comments2.xml><?xml version="1.0" encoding="utf-8"?>
<comments xmlns="http://schemas.openxmlformats.org/spreadsheetml/2006/main">
  <authors>
    <author>LMP3</author>
  </authors>
  <commentList>
    <comment ref="B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  <comment ref="B15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</commentList>
</comments>
</file>

<file path=xl/comments3.xml><?xml version="1.0" encoding="utf-8"?>
<comments xmlns="http://schemas.openxmlformats.org/spreadsheetml/2006/main">
  <authors>
    <author>LMP3</author>
  </authors>
  <commentList>
    <comment ref="B10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  <comment ref="B23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</commentList>
</comments>
</file>

<file path=xl/sharedStrings.xml><?xml version="1.0" encoding="utf-8"?>
<sst xmlns="http://schemas.openxmlformats.org/spreadsheetml/2006/main" count="290" uniqueCount="72">
  <si>
    <t>datum</t>
  </si>
  <si>
    <t>zabarvení</t>
  </si>
  <si>
    <t>teplota</t>
  </si>
  <si>
    <t>pH</t>
  </si>
  <si>
    <t>vodivost (v lab.)</t>
  </si>
  <si>
    <t>tvrdost</t>
  </si>
  <si>
    <t>acidita (ZNK)</t>
  </si>
  <si>
    <t>alkalita(KNK)</t>
  </si>
  <si>
    <t>mineralizace</t>
  </si>
  <si>
    <t>Na</t>
  </si>
  <si>
    <t>K</t>
  </si>
  <si>
    <t>Ca</t>
  </si>
  <si>
    <t>Mg</t>
  </si>
  <si>
    <t>Mn</t>
  </si>
  <si>
    <t>Fe</t>
  </si>
  <si>
    <t>mmol/l</t>
  </si>
  <si>
    <t>mg/l</t>
  </si>
  <si>
    <t>žluté</t>
  </si>
  <si>
    <t xml:space="preserve">UH </t>
  </si>
  <si>
    <t>NH4</t>
  </si>
  <si>
    <t>CO32-</t>
  </si>
  <si>
    <t xml:space="preserve">(HCO3)- </t>
  </si>
  <si>
    <t>CO2 agres.</t>
  </si>
  <si>
    <t>CO2 volný</t>
  </si>
  <si>
    <t>SiO2</t>
  </si>
  <si>
    <t xml:space="preserve">(PO4)3- </t>
  </si>
  <si>
    <t xml:space="preserve">(SO4)2- </t>
  </si>
  <si>
    <t xml:space="preserve">(Cl)- </t>
  </si>
  <si>
    <t xml:space="preserve">(F)- </t>
  </si>
  <si>
    <t xml:space="preserve">(NO3)- </t>
  </si>
  <si>
    <t xml:space="preserve">(NO2)- </t>
  </si>
  <si>
    <r>
      <t>CHSK</t>
    </r>
    <r>
      <rPr>
        <vertAlign val="subscript"/>
        <sz val="10"/>
        <rFont val="Arial"/>
        <family val="2"/>
      </rPr>
      <t>Mn</t>
    </r>
  </si>
  <si>
    <t>redox</t>
  </si>
  <si>
    <r>
      <t>o</t>
    </r>
    <r>
      <rPr>
        <sz val="10"/>
        <rFont val="Arial"/>
        <family val="0"/>
      </rPr>
      <t>C</t>
    </r>
  </si>
  <si>
    <t>mV</t>
  </si>
  <si>
    <t>µS/cm</t>
  </si>
  <si>
    <r>
      <t>o</t>
    </r>
    <r>
      <rPr>
        <sz val="10"/>
        <color indexed="17"/>
        <rFont val="Arial"/>
        <family val="0"/>
      </rPr>
      <t>C</t>
    </r>
  </si>
  <si>
    <t>Označení monitorovacího objektu:</t>
  </si>
  <si>
    <t>výsledky terénních měření v objektu:</t>
  </si>
  <si>
    <t>Uh</t>
  </si>
  <si>
    <t xml:space="preserve"> hodnoty ostatních parametrů v objektu:</t>
  </si>
  <si>
    <t>CHSK Mn</t>
  </si>
  <si>
    <r>
      <t>NH</t>
    </r>
    <r>
      <rPr>
        <b/>
        <vertAlign val="subscript"/>
        <sz val="10"/>
        <color indexed="12"/>
        <rFont val="Arial"/>
        <family val="2"/>
      </rPr>
      <t>4</t>
    </r>
  </si>
  <si>
    <t>;</t>
  </si>
  <si>
    <t xml:space="preserve">vodivost </t>
  </si>
  <si>
    <t>vodivost</t>
  </si>
  <si>
    <t>---</t>
  </si>
  <si>
    <t>U235</t>
  </si>
  <si>
    <t>U238</t>
  </si>
  <si>
    <t>Ra222</t>
  </si>
  <si>
    <t>Ucelk</t>
  </si>
  <si>
    <t>žádné</t>
  </si>
  <si>
    <t>Rožná vstup na DS Bukov (dekontaminační stanice)</t>
  </si>
  <si>
    <t>Rožná vstup na DS R1 (dekontaminační stanice)</t>
  </si>
  <si>
    <t>terén</t>
  </si>
  <si>
    <t>laboratoř</t>
  </si>
  <si>
    <t>ostatní stanovení</t>
  </si>
  <si>
    <t>kationty</t>
  </si>
  <si>
    <t>anionty</t>
  </si>
  <si>
    <t>izotopy</t>
  </si>
  <si>
    <t>hodnoty sledovaných izotopů v objektu:</t>
  </si>
  <si>
    <t xml:space="preserve"> hodnoty sledovaných aniontů v objektu:</t>
  </si>
  <si>
    <t xml:space="preserve"> hodnoty sledovaných kationtů v objektu:</t>
  </si>
  <si>
    <r>
      <t>CHSK</t>
    </r>
    <r>
      <rPr>
        <vertAlign val="subscript"/>
        <sz val="10"/>
        <rFont val="Arial"/>
        <family val="2"/>
      </rPr>
      <t>Cr</t>
    </r>
  </si>
  <si>
    <t>NL</t>
  </si>
  <si>
    <t>CHSK Cr</t>
  </si>
  <si>
    <t>Bq/l</t>
  </si>
  <si>
    <t>U234</t>
  </si>
  <si>
    <r>
      <t>Mn</t>
    </r>
    <r>
      <rPr>
        <vertAlign val="superscript"/>
        <sz val="10"/>
        <rFont val="Arial"/>
        <family val="2"/>
      </rPr>
      <t>2</t>
    </r>
  </si>
  <si>
    <r>
      <t>Fe</t>
    </r>
    <r>
      <rPr>
        <vertAlign val="superscript"/>
        <sz val="10"/>
        <rFont val="Arial"/>
        <family val="2"/>
      </rPr>
      <t>2</t>
    </r>
  </si>
  <si>
    <r>
      <t>Mn</t>
    </r>
    <r>
      <rPr>
        <b/>
        <vertAlign val="superscript"/>
        <sz val="10"/>
        <color indexed="61"/>
        <rFont val="Arial"/>
        <family val="0"/>
      </rPr>
      <t>2</t>
    </r>
  </si>
  <si>
    <r>
      <t>Fe</t>
    </r>
    <r>
      <rPr>
        <b/>
        <vertAlign val="superscript"/>
        <sz val="10"/>
        <color indexed="15"/>
        <rFont val="Arial"/>
        <family val="0"/>
      </rPr>
      <t>2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</si>
</sst>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dd/mm/yy;@"/>
    <numFmt numFmtId="175" formatCode="#,##0.0"/>
    <numFmt numFmtId="176" formatCode="[$-405]d\.\ mmmm\ yyyy"/>
    <numFmt numFmtId="177" formatCode="0.000"/>
    <numFmt numFmtId="178" formatCode="d/m/yy;@"/>
    <numFmt numFmtId="179" formatCode="[$-409]dddd\,\ mmmm\ dd\,\ yyyy"/>
    <numFmt numFmtId="180" formatCode="m/d/yy;@"/>
    <numFmt numFmtId="181" formatCode="mmm/yyyy"/>
    <numFmt numFmtId="182" formatCode="yy/mm/dd;@"/>
  </numFmts>
  <fonts count="55">
    <font>
      <sz val="10"/>
      <name val="Arial"/>
      <family val="0"/>
    </font>
    <font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vertAlign val="superscript"/>
      <sz val="10"/>
      <color indexed="17"/>
      <name val="Arial"/>
      <family val="0"/>
    </font>
    <font>
      <sz val="10"/>
      <color indexed="12"/>
      <name val="Arial"/>
      <family val="0"/>
    </font>
    <font>
      <sz val="5.75"/>
      <name val="Arial"/>
      <family val="0"/>
    </font>
    <font>
      <b/>
      <vertAlign val="superscript"/>
      <sz val="9"/>
      <name val="Arial"/>
      <family val="2"/>
    </font>
    <font>
      <sz val="10"/>
      <color indexed="20"/>
      <name val="Arial"/>
      <family val="0"/>
    </font>
    <font>
      <sz val="10"/>
      <color indexed="23"/>
      <name val="Arial"/>
      <family val="0"/>
    </font>
    <font>
      <sz val="10"/>
      <color indexed="63"/>
      <name val="Arial"/>
      <family val="0"/>
    </font>
    <font>
      <sz val="10"/>
      <color indexed="53"/>
      <name val="Arial"/>
      <family val="0"/>
    </font>
    <font>
      <sz val="10"/>
      <color indexed="19"/>
      <name val="Arial"/>
      <family val="0"/>
    </font>
    <font>
      <sz val="10"/>
      <color indexed="61"/>
      <name val="Arial"/>
      <family val="0"/>
    </font>
    <font>
      <sz val="5.25"/>
      <name val="Arial"/>
      <family val="0"/>
    </font>
    <font>
      <sz val="5"/>
      <name val="Arial"/>
      <family val="0"/>
    </font>
    <font>
      <sz val="5.5"/>
      <name val="Arial"/>
      <family val="0"/>
    </font>
    <font>
      <sz val="4.75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b/>
      <sz val="10"/>
      <color indexed="53"/>
      <name val="Arial"/>
      <family val="2"/>
    </font>
    <font>
      <b/>
      <sz val="10"/>
      <color indexed="19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vertAlign val="subscript"/>
      <sz val="10"/>
      <name val="Arial"/>
      <family val="2"/>
    </font>
    <font>
      <b/>
      <vertAlign val="subscript"/>
      <sz val="10"/>
      <color indexed="12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40"/>
      <name val="Arial"/>
      <family val="0"/>
    </font>
    <font>
      <sz val="10"/>
      <color indexed="40"/>
      <name val="Arial"/>
      <family val="0"/>
    </font>
    <font>
      <b/>
      <sz val="10"/>
      <color indexed="23"/>
      <name val="Arial"/>
      <family val="0"/>
    </font>
    <font>
      <b/>
      <sz val="10"/>
      <color indexed="50"/>
      <name val="Arial"/>
      <family val="0"/>
    </font>
    <font>
      <sz val="10"/>
      <color indexed="50"/>
      <name val="Arial"/>
      <family val="0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2"/>
      <name val="Times New Roman CE"/>
      <family val="1"/>
    </font>
    <font>
      <b/>
      <sz val="10"/>
      <color indexed="15"/>
      <name val="Arial"/>
      <family val="0"/>
    </font>
    <font>
      <sz val="10"/>
      <color indexed="15"/>
      <name val="Arial"/>
      <family val="0"/>
    </font>
    <font>
      <b/>
      <sz val="10"/>
      <color indexed="14"/>
      <name val="Arial"/>
      <family val="0"/>
    </font>
    <font>
      <sz val="10"/>
      <color indexed="14"/>
      <name val="Arial"/>
      <family val="0"/>
    </font>
    <font>
      <sz val="7"/>
      <name val="Arial"/>
      <family val="2"/>
    </font>
    <font>
      <b/>
      <vertAlign val="superscript"/>
      <sz val="10"/>
      <color indexed="61"/>
      <name val="Arial"/>
      <family val="0"/>
    </font>
    <font>
      <b/>
      <vertAlign val="superscript"/>
      <sz val="10"/>
      <color indexed="1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9" fillId="0" borderId="2" xfId="0" applyFont="1" applyBorder="1" applyAlignment="1">
      <alignment/>
    </xf>
    <xf numFmtId="0" fontId="0" fillId="0" borderId="3" xfId="0" applyBorder="1" applyAlignment="1">
      <alignment/>
    </xf>
    <xf numFmtId="178" fontId="0" fillId="0" borderId="4" xfId="0" applyNumberFormat="1" applyFont="1" applyBorder="1" applyAlignment="1">
      <alignment/>
    </xf>
    <xf numFmtId="178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 horizontal="center"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7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7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7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9" xfId="0" applyFont="1" applyBorder="1" applyAlignment="1">
      <alignment horizontal="center"/>
    </xf>
    <xf numFmtId="0" fontId="21" fillId="0" borderId="0" xfId="0" applyFont="1" applyAlignment="1">
      <alignment/>
    </xf>
    <xf numFmtId="0" fontId="26" fillId="0" borderId="6" xfId="0" applyFont="1" applyBorder="1" applyAlignment="1">
      <alignment/>
    </xf>
    <xf numFmtId="0" fontId="27" fillId="0" borderId="6" xfId="0" applyFont="1" applyBorder="1" applyAlignment="1">
      <alignment/>
    </xf>
    <xf numFmtId="0" fontId="28" fillId="0" borderId="6" xfId="0" applyFont="1" applyBorder="1" applyAlignment="1">
      <alignment/>
    </xf>
    <xf numFmtId="0" fontId="29" fillId="0" borderId="6" xfId="0" applyFont="1" applyBorder="1" applyAlignment="1">
      <alignment/>
    </xf>
    <xf numFmtId="0" fontId="30" fillId="0" borderId="6" xfId="0" applyFont="1" applyBorder="1" applyAlignment="1">
      <alignment/>
    </xf>
    <xf numFmtId="0" fontId="31" fillId="0" borderId="6" xfId="0" applyFont="1" applyBorder="1" applyAlignment="1">
      <alignment/>
    </xf>
    <xf numFmtId="0" fontId="32" fillId="0" borderId="8" xfId="0" applyFont="1" applyBorder="1" applyAlignment="1">
      <alignment/>
    </xf>
    <xf numFmtId="0" fontId="31" fillId="0" borderId="8" xfId="0" applyFont="1" applyBorder="1" applyAlignment="1">
      <alignment/>
    </xf>
    <xf numFmtId="0" fontId="13" fillId="0" borderId="9" xfId="0" applyFont="1" applyBorder="1" applyAlignment="1">
      <alignment horizontal="center"/>
    </xf>
    <xf numFmtId="0" fontId="33" fillId="0" borderId="6" xfId="0" applyFont="1" applyBorder="1" applyAlignment="1">
      <alignment/>
    </xf>
    <xf numFmtId="0" fontId="34" fillId="0" borderId="7" xfId="0" applyFont="1" applyBorder="1" applyAlignment="1">
      <alignment horizontal="center"/>
    </xf>
    <xf numFmtId="0" fontId="34" fillId="0" borderId="0" xfId="0" applyFont="1" applyAlignment="1">
      <alignment/>
    </xf>
    <xf numFmtId="0" fontId="11" fillId="0" borderId="7" xfId="0" applyFont="1" applyBorder="1" applyAlignment="1">
      <alignment horizontal="center"/>
    </xf>
    <xf numFmtId="0" fontId="26" fillId="0" borderId="6" xfId="0" applyFont="1" applyBorder="1" applyAlignment="1">
      <alignment/>
    </xf>
    <xf numFmtId="0" fontId="27" fillId="0" borderId="6" xfId="0" applyFont="1" applyBorder="1" applyAlignment="1">
      <alignment/>
    </xf>
    <xf numFmtId="0" fontId="28" fillId="0" borderId="6" xfId="0" applyFont="1" applyBorder="1" applyAlignment="1">
      <alignment/>
    </xf>
    <xf numFmtId="0" fontId="29" fillId="0" borderId="6" xfId="0" applyFont="1" applyBorder="1" applyAlignment="1">
      <alignment/>
    </xf>
    <xf numFmtId="0" fontId="30" fillId="0" borderId="6" xfId="0" applyFont="1" applyBorder="1" applyAlignment="1">
      <alignment/>
    </xf>
    <xf numFmtId="0" fontId="37" fillId="0" borderId="6" xfId="0" applyFont="1" applyBorder="1" applyAlignment="1">
      <alignment/>
    </xf>
    <xf numFmtId="0" fontId="38" fillId="0" borderId="7" xfId="0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6" xfId="0" applyFont="1" applyBorder="1" applyAlignment="1">
      <alignment/>
    </xf>
    <xf numFmtId="0" fontId="40" fillId="0" borderId="7" xfId="0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6" xfId="0" applyFont="1" applyBorder="1" applyAlignment="1">
      <alignment/>
    </xf>
    <xf numFmtId="0" fontId="42" fillId="0" borderId="6" xfId="0" applyFont="1" applyBorder="1" applyAlignment="1">
      <alignment/>
    </xf>
    <xf numFmtId="0" fontId="43" fillId="0" borderId="7" xfId="0" applyFont="1" applyBorder="1" applyAlignment="1">
      <alignment horizontal="center"/>
    </xf>
    <xf numFmtId="0" fontId="43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2" fontId="0" fillId="0" borderId="11" xfId="0" applyNumberFormat="1" applyFont="1" applyBorder="1" applyAlignment="1" quotePrefix="1">
      <alignment horizontal="right" indent="1"/>
    </xf>
    <xf numFmtId="2" fontId="0" fillId="0" borderId="11" xfId="0" applyNumberFormat="1" applyFont="1" applyBorder="1" applyAlignment="1">
      <alignment horizontal="right" indent="1"/>
    </xf>
    <xf numFmtId="2" fontId="0" fillId="0" borderId="16" xfId="0" applyNumberFormat="1" applyFont="1" applyBorder="1" applyAlignment="1" quotePrefix="1">
      <alignment horizontal="right" indent="1"/>
    </xf>
    <xf numFmtId="2" fontId="0" fillId="0" borderId="13" xfId="0" applyNumberFormat="1" applyFont="1" applyBorder="1" applyAlignment="1">
      <alignment horizontal="right" indent="1"/>
    </xf>
    <xf numFmtId="2" fontId="45" fillId="0" borderId="11" xfId="0" applyNumberFormat="1" applyFont="1" applyFill="1" applyBorder="1" applyAlignment="1">
      <alignment horizontal="right" indent="1"/>
    </xf>
    <xf numFmtId="2" fontId="0" fillId="0" borderId="0" xfId="0" applyNumberFormat="1" applyFont="1" applyAlignment="1">
      <alignment horizontal="right" indent="1"/>
    </xf>
    <xf numFmtId="2" fontId="0" fillId="0" borderId="17" xfId="0" applyNumberFormat="1" applyFont="1" applyBorder="1" applyAlignment="1">
      <alignment horizontal="right" indent="1"/>
    </xf>
    <xf numFmtId="2" fontId="0" fillId="0" borderId="11" xfId="0" applyNumberFormat="1" applyFont="1" applyBorder="1" applyAlignment="1">
      <alignment horizontal="right" indent="1"/>
    </xf>
    <xf numFmtId="2" fontId="0" fillId="0" borderId="18" xfId="0" applyNumberFormat="1" applyFont="1" applyBorder="1" applyAlignment="1">
      <alignment horizontal="right" indent="1"/>
    </xf>
    <xf numFmtId="2" fontId="0" fillId="0" borderId="19" xfId="0" applyNumberFormat="1" applyFont="1" applyBorder="1" applyAlignment="1">
      <alignment horizontal="right" indent="1"/>
    </xf>
    <xf numFmtId="2" fontId="46" fillId="0" borderId="11" xfId="0" applyNumberFormat="1" applyFont="1" applyBorder="1" applyAlignment="1">
      <alignment horizontal="right" indent="1"/>
    </xf>
    <xf numFmtId="2" fontId="46" fillId="0" borderId="11" xfId="0" applyNumberFormat="1" applyFont="1" applyFill="1" applyBorder="1" applyAlignment="1">
      <alignment horizontal="right" indent="1"/>
    </xf>
    <xf numFmtId="2" fontId="0" fillId="0" borderId="12" xfId="0" applyNumberFormat="1" applyFont="1" applyBorder="1" applyAlignment="1" quotePrefix="1">
      <alignment horizontal="right" indent="1"/>
    </xf>
    <xf numFmtId="2" fontId="0" fillId="0" borderId="12" xfId="0" applyNumberFormat="1" applyFont="1" applyBorder="1" applyAlignment="1">
      <alignment horizontal="right" indent="1"/>
    </xf>
    <xf numFmtId="2" fontId="0" fillId="0" borderId="12" xfId="0" applyNumberFormat="1" applyFont="1" applyBorder="1" applyAlignment="1">
      <alignment horizontal="right" indent="1"/>
    </xf>
    <xf numFmtId="2" fontId="0" fillId="0" borderId="20" xfId="0" applyNumberFormat="1" applyFont="1" applyBorder="1" applyAlignment="1">
      <alignment horizontal="right" indent="1"/>
    </xf>
    <xf numFmtId="2" fontId="0" fillId="0" borderId="21" xfId="0" applyNumberFormat="1" applyFont="1" applyBorder="1" applyAlignment="1" quotePrefix="1">
      <alignment horizontal="right" indent="1"/>
    </xf>
    <xf numFmtId="2" fontId="0" fillId="0" borderId="22" xfId="0" applyNumberFormat="1" applyFont="1" applyBorder="1" applyAlignment="1">
      <alignment horizontal="right" indent="1"/>
    </xf>
    <xf numFmtId="2" fontId="0" fillId="0" borderId="10" xfId="0" applyNumberFormat="1" applyFont="1" applyBorder="1" applyAlignment="1" quotePrefix="1">
      <alignment horizontal="right" indent="1"/>
    </xf>
    <xf numFmtId="2" fontId="0" fillId="0" borderId="10" xfId="0" applyNumberFormat="1" applyFont="1" applyBorder="1" applyAlignment="1">
      <alignment horizontal="right" indent="1"/>
    </xf>
    <xf numFmtId="2" fontId="0" fillId="0" borderId="10" xfId="0" applyNumberFormat="1" applyFont="1" applyBorder="1" applyAlignment="1">
      <alignment horizontal="right" indent="1"/>
    </xf>
    <xf numFmtId="2" fontId="0" fillId="0" borderId="23" xfId="0" applyNumberFormat="1" applyFont="1" applyBorder="1" applyAlignment="1">
      <alignment horizontal="right" indent="1"/>
    </xf>
    <xf numFmtId="2" fontId="0" fillId="0" borderId="24" xfId="0" applyNumberFormat="1" applyFont="1" applyBorder="1" applyAlignment="1" quotePrefix="1">
      <alignment horizontal="right" indent="1"/>
    </xf>
    <xf numFmtId="2" fontId="0" fillId="0" borderId="25" xfId="0" applyNumberFormat="1" applyFont="1" applyBorder="1" applyAlignment="1">
      <alignment horizontal="right" indent="1"/>
    </xf>
    <xf numFmtId="2" fontId="0" fillId="0" borderId="16" xfId="0" applyNumberFormat="1" applyFont="1" applyBorder="1" applyAlignment="1">
      <alignment horizontal="right" indent="1"/>
    </xf>
    <xf numFmtId="2" fontId="0" fillId="0" borderId="14" xfId="0" applyNumberFormat="1" applyFont="1" applyBorder="1" applyAlignment="1">
      <alignment horizontal="right" indent="1"/>
    </xf>
    <xf numFmtId="2" fontId="45" fillId="0" borderId="26" xfId="0" applyNumberFormat="1" applyFont="1" applyFill="1" applyBorder="1" applyAlignment="1">
      <alignment horizontal="right" indent="1"/>
    </xf>
    <xf numFmtId="2" fontId="0" fillId="0" borderId="27" xfId="0" applyNumberFormat="1" applyFont="1" applyBorder="1" applyAlignment="1">
      <alignment horizontal="right" indent="1"/>
    </xf>
    <xf numFmtId="2" fontId="0" fillId="0" borderId="28" xfId="0" applyNumberFormat="1" applyFont="1" applyBorder="1" applyAlignment="1">
      <alignment horizontal="right" indent="1"/>
    </xf>
    <xf numFmtId="2" fontId="0" fillId="0" borderId="15" xfId="0" applyNumberFormat="1" applyFont="1" applyBorder="1" applyAlignment="1">
      <alignment horizontal="right" indent="1"/>
    </xf>
    <xf numFmtId="2" fontId="45" fillId="0" borderId="10" xfId="0" applyNumberFormat="1" applyFont="1" applyFill="1" applyBorder="1" applyAlignment="1">
      <alignment horizontal="right" indent="1"/>
    </xf>
    <xf numFmtId="2" fontId="0" fillId="0" borderId="29" xfId="0" applyNumberFormat="1" applyFont="1" applyBorder="1" applyAlignment="1">
      <alignment horizontal="right" indent="1"/>
    </xf>
    <xf numFmtId="2" fontId="0" fillId="0" borderId="30" xfId="0" applyNumberFormat="1" applyFont="1" applyBorder="1" applyAlignment="1">
      <alignment horizontal="right" indent="1"/>
    </xf>
    <xf numFmtId="2" fontId="0" fillId="0" borderId="11" xfId="0" applyNumberFormat="1" applyFont="1" applyFill="1" applyBorder="1" applyAlignment="1">
      <alignment horizontal="right" indent="1"/>
    </xf>
    <xf numFmtId="2" fontId="0" fillId="0" borderId="26" xfId="0" applyNumberFormat="1" applyFont="1" applyBorder="1" applyAlignment="1">
      <alignment horizontal="right" indent="1"/>
    </xf>
    <xf numFmtId="2" fontId="0" fillId="0" borderId="31" xfId="0" applyNumberFormat="1" applyFont="1" applyBorder="1" applyAlignment="1">
      <alignment horizontal="right" indent="1"/>
    </xf>
    <xf numFmtId="2" fontId="0" fillId="0" borderId="32" xfId="0" applyNumberFormat="1" applyFont="1" applyBorder="1" applyAlignment="1">
      <alignment horizontal="right" indent="1"/>
    </xf>
    <xf numFmtId="2" fontId="0" fillId="0" borderId="24" xfId="0" applyNumberFormat="1" applyFont="1" applyBorder="1" applyAlignment="1">
      <alignment horizontal="right" indent="1"/>
    </xf>
    <xf numFmtId="2" fontId="0" fillId="0" borderId="15" xfId="0" applyNumberFormat="1" applyFont="1" applyBorder="1" applyAlignment="1" quotePrefix="1">
      <alignment horizontal="right" indent="1"/>
    </xf>
    <xf numFmtId="2" fontId="0" fillId="0" borderId="29" xfId="0" applyNumberFormat="1" applyFont="1" applyBorder="1" applyAlignment="1" quotePrefix="1">
      <alignment horizontal="right" indent="1"/>
    </xf>
    <xf numFmtId="180" fontId="0" fillId="0" borderId="0" xfId="0" applyNumberFormat="1" applyFont="1" applyAlignment="1">
      <alignment horizontal="right" indent="1"/>
    </xf>
    <xf numFmtId="178" fontId="0" fillId="0" borderId="33" xfId="0" applyNumberFormat="1" applyFont="1" applyBorder="1" applyAlignment="1">
      <alignment horizontal="right" indent="1"/>
    </xf>
    <xf numFmtId="0" fontId="0" fillId="0" borderId="34" xfId="0" applyFont="1" applyBorder="1" applyAlignment="1">
      <alignment horizontal="right" indent="1"/>
    </xf>
    <xf numFmtId="2" fontId="11" fillId="0" borderId="34" xfId="0" applyNumberFormat="1" applyFont="1" applyBorder="1" applyAlignment="1" quotePrefix="1">
      <alignment horizontal="right" indent="1"/>
    </xf>
    <xf numFmtId="2" fontId="11" fillId="0" borderId="34" xfId="0" applyNumberFormat="1" applyFont="1" applyBorder="1" applyAlignment="1">
      <alignment horizontal="right" indent="1"/>
    </xf>
    <xf numFmtId="2" fontId="11" fillId="0" borderId="35" xfId="0" applyNumberFormat="1" applyFont="1" applyBorder="1" applyAlignment="1">
      <alignment horizontal="right" indent="1"/>
    </xf>
    <xf numFmtId="2" fontId="10" fillId="0" borderId="34" xfId="0" applyNumberFormat="1" applyFont="1" applyBorder="1" applyAlignment="1" quotePrefix="1">
      <alignment horizontal="right" indent="1"/>
    </xf>
    <xf numFmtId="2" fontId="10" fillId="0" borderId="34" xfId="0" applyNumberFormat="1" applyFont="1" applyBorder="1" applyAlignment="1">
      <alignment horizontal="right" indent="1"/>
    </xf>
    <xf numFmtId="2" fontId="10" fillId="0" borderId="35" xfId="0" applyNumberFormat="1" applyFont="1" applyBorder="1" applyAlignment="1">
      <alignment horizontal="right" indent="1"/>
    </xf>
    <xf numFmtId="2" fontId="13" fillId="0" borderId="34" xfId="0" applyNumberFormat="1" applyFont="1" applyBorder="1" applyAlignment="1" quotePrefix="1">
      <alignment horizontal="right" indent="1"/>
    </xf>
    <xf numFmtId="2" fontId="13" fillId="0" borderId="34" xfId="0" applyNumberFormat="1" applyFont="1" applyBorder="1" applyAlignment="1">
      <alignment horizontal="right" indent="1"/>
    </xf>
    <xf numFmtId="2" fontId="13" fillId="0" borderId="35" xfId="0" applyNumberFormat="1" applyFont="1" applyBorder="1" applyAlignment="1">
      <alignment horizontal="right" indent="1"/>
    </xf>
    <xf numFmtId="2" fontId="16" fillId="0" borderId="36" xfId="0" applyNumberFormat="1" applyFont="1" applyBorder="1" applyAlignment="1" quotePrefix="1">
      <alignment horizontal="right" indent="1"/>
    </xf>
    <xf numFmtId="2" fontId="16" fillId="0" borderId="36" xfId="0" applyNumberFormat="1" applyFont="1" applyBorder="1" applyAlignment="1">
      <alignment horizontal="right" indent="1"/>
    </xf>
    <xf numFmtId="2" fontId="16" fillId="0" borderId="37" xfId="0" applyNumberFormat="1" applyFont="1" applyBorder="1" applyAlignment="1">
      <alignment horizontal="right" indent="1"/>
    </xf>
    <xf numFmtId="2" fontId="0" fillId="0" borderId="34" xfId="0" applyNumberFormat="1" applyFont="1" applyBorder="1" applyAlignment="1">
      <alignment horizontal="right" indent="1"/>
    </xf>
    <xf numFmtId="2" fontId="34" fillId="0" borderId="34" xfId="0" applyNumberFormat="1" applyFont="1" applyBorder="1" applyAlignment="1">
      <alignment horizontal="right" indent="1"/>
    </xf>
    <xf numFmtId="2" fontId="18" fillId="0" borderId="34" xfId="0" applyNumberFormat="1" applyFont="1" applyBorder="1" applyAlignment="1">
      <alignment horizontal="right" indent="1"/>
    </xf>
    <xf numFmtId="2" fontId="19" fillId="0" borderId="34" xfId="0" applyNumberFormat="1" applyFont="1" applyBorder="1" applyAlignment="1">
      <alignment horizontal="right" indent="1"/>
    </xf>
    <xf numFmtId="2" fontId="20" fillId="0" borderId="34" xfId="0" applyNumberFormat="1" applyFont="1" applyBorder="1" applyAlignment="1">
      <alignment horizontal="right" indent="1"/>
    </xf>
    <xf numFmtId="2" fontId="21" fillId="0" borderId="36" xfId="0" applyNumberFormat="1" applyFont="1" applyBorder="1" applyAlignment="1">
      <alignment horizontal="right" indent="1"/>
    </xf>
    <xf numFmtId="2" fontId="13" fillId="0" borderId="36" xfId="0" applyNumberFormat="1" applyFont="1" applyBorder="1" applyAlignment="1">
      <alignment horizontal="right" indent="1"/>
    </xf>
    <xf numFmtId="2" fontId="38" fillId="0" borderId="34" xfId="0" applyNumberFormat="1" applyFont="1" applyBorder="1" applyAlignment="1">
      <alignment horizontal="right" indent="1"/>
    </xf>
    <xf numFmtId="2" fontId="40" fillId="0" borderId="34" xfId="0" applyNumberFormat="1" applyFont="1" applyBorder="1" applyAlignment="1">
      <alignment horizontal="right" indent="1"/>
    </xf>
    <xf numFmtId="2" fontId="17" fillId="0" borderId="34" xfId="0" applyNumberFormat="1" applyFont="1" applyBorder="1" applyAlignment="1">
      <alignment horizontal="right" indent="1"/>
    </xf>
    <xf numFmtId="2" fontId="43" fillId="0" borderId="34" xfId="0" applyNumberFormat="1" applyFont="1" applyBorder="1" applyAlignment="1">
      <alignment horizontal="right" indent="1"/>
    </xf>
    <xf numFmtId="2" fontId="0" fillId="0" borderId="11" xfId="0" applyNumberFormat="1" applyFont="1" applyBorder="1" applyAlignment="1">
      <alignment horizontal="right" indent="1"/>
    </xf>
    <xf numFmtId="2" fontId="0" fillId="0" borderId="10" xfId="0" applyNumberFormat="1" applyFont="1" applyBorder="1" applyAlignment="1">
      <alignment horizontal="right" indent="1"/>
    </xf>
    <xf numFmtId="2" fontId="45" fillId="0" borderId="14" xfId="0" applyNumberFormat="1" applyFont="1" applyFill="1" applyBorder="1" applyAlignment="1">
      <alignment horizontal="right" indent="1"/>
    </xf>
    <xf numFmtId="178" fontId="0" fillId="0" borderId="38" xfId="0" applyNumberFormat="1" applyFont="1" applyBorder="1" applyAlignment="1">
      <alignment horizontal="right" indent="1"/>
    </xf>
    <xf numFmtId="178" fontId="0" fillId="0" borderId="39" xfId="0" applyNumberFormat="1" applyFont="1" applyBorder="1" applyAlignment="1">
      <alignment horizontal="right" indent="1"/>
    </xf>
    <xf numFmtId="2" fontId="0" fillId="0" borderId="40" xfId="0" applyNumberFormat="1" applyFont="1" applyBorder="1" applyAlignment="1">
      <alignment horizontal="right" indent="1"/>
    </xf>
    <xf numFmtId="2" fontId="0" fillId="0" borderId="41" xfId="0" applyNumberFormat="1" applyFont="1" applyBorder="1" applyAlignment="1">
      <alignment horizontal="right" indent="1"/>
    </xf>
    <xf numFmtId="0" fontId="47" fillId="0" borderId="42" xfId="0" applyFont="1" applyBorder="1" applyAlignment="1">
      <alignment/>
    </xf>
    <xf numFmtId="0" fontId="48" fillId="0" borderId="0" xfId="0" applyFont="1" applyAlignment="1">
      <alignment/>
    </xf>
    <xf numFmtId="0" fontId="49" fillId="0" borderId="42" xfId="0" applyFont="1" applyBorder="1" applyAlignment="1">
      <alignment/>
    </xf>
    <xf numFmtId="0" fontId="50" fillId="0" borderId="0" xfId="0" applyFont="1" applyAlignment="1">
      <alignment/>
    </xf>
    <xf numFmtId="2" fontId="50" fillId="0" borderId="34" xfId="0" applyNumberFormat="1" applyFont="1" applyBorder="1" applyAlignment="1">
      <alignment horizontal="right" indent="1"/>
    </xf>
    <xf numFmtId="2" fontId="48" fillId="0" borderId="34" xfId="0" applyNumberFormat="1" applyFont="1" applyBorder="1" applyAlignment="1">
      <alignment horizontal="right" indent="1"/>
    </xf>
    <xf numFmtId="0" fontId="48" fillId="0" borderId="7" xfId="0" applyFont="1" applyBorder="1" applyAlignment="1">
      <alignment horizontal="center"/>
    </xf>
    <xf numFmtId="0" fontId="50" fillId="0" borderId="7" xfId="0" applyFont="1" applyBorder="1" applyAlignment="1">
      <alignment horizontal="center"/>
    </xf>
    <xf numFmtId="178" fontId="0" fillId="0" borderId="43" xfId="0" applyNumberFormat="1" applyFont="1" applyBorder="1" applyAlignment="1">
      <alignment horizontal="right" indent="1"/>
    </xf>
    <xf numFmtId="2" fontId="0" fillId="0" borderId="19" xfId="0" applyNumberFormat="1" applyFont="1" applyBorder="1" applyAlignment="1">
      <alignment horizontal="right" indent="1"/>
    </xf>
    <xf numFmtId="2" fontId="0" fillId="0" borderId="25" xfId="0" applyNumberFormat="1" applyFont="1" applyBorder="1" applyAlignment="1">
      <alignment horizontal="right" indent="1"/>
    </xf>
    <xf numFmtId="0" fontId="0" fillId="0" borderId="0" xfId="0" applyFont="1" applyFill="1" applyAlignment="1">
      <alignment/>
    </xf>
    <xf numFmtId="178" fontId="0" fillId="0" borderId="38" xfId="0" applyNumberFormat="1" applyFont="1" applyFill="1" applyBorder="1" applyAlignment="1">
      <alignment horizontal="right" indent="1"/>
    </xf>
    <xf numFmtId="2" fontId="0" fillId="0" borderId="13" xfId="0" applyNumberFormat="1" applyFont="1" applyFill="1" applyBorder="1" applyAlignment="1">
      <alignment horizontal="right" indent="1"/>
    </xf>
    <xf numFmtId="2" fontId="0" fillId="0" borderId="11" xfId="0" applyNumberFormat="1" applyFont="1" applyFill="1" applyBorder="1" applyAlignment="1">
      <alignment horizontal="right" indent="1"/>
    </xf>
    <xf numFmtId="2" fontId="0" fillId="0" borderId="12" xfId="0" applyNumberFormat="1" applyFont="1" applyFill="1" applyBorder="1" applyAlignment="1">
      <alignment horizontal="right" indent="1"/>
    </xf>
    <xf numFmtId="2" fontId="0" fillId="0" borderId="10" xfId="0" applyNumberFormat="1" applyFont="1" applyFill="1" applyBorder="1" applyAlignment="1">
      <alignment horizontal="right" indent="1"/>
    </xf>
    <xf numFmtId="2" fontId="0" fillId="0" borderId="14" xfId="0" applyNumberFormat="1" applyFont="1" applyFill="1" applyBorder="1" applyAlignment="1">
      <alignment horizontal="right" indent="1"/>
    </xf>
    <xf numFmtId="2" fontId="0" fillId="0" borderId="15" xfId="0" applyNumberFormat="1" applyFont="1" applyFill="1" applyBorder="1" applyAlignment="1">
      <alignment horizontal="right" indent="1"/>
    </xf>
    <xf numFmtId="2" fontId="0" fillId="0" borderId="26" xfId="0" applyNumberFormat="1" applyFont="1" applyFill="1" applyBorder="1" applyAlignment="1">
      <alignment horizontal="right" indent="1"/>
    </xf>
    <xf numFmtId="2" fontId="0" fillId="0" borderId="15" xfId="0" applyNumberFormat="1" applyFont="1" applyFill="1" applyBorder="1" applyAlignment="1" quotePrefix="1">
      <alignment horizontal="right" indent="1"/>
    </xf>
    <xf numFmtId="2" fontId="0" fillId="0" borderId="11" xfId="0" applyNumberFormat="1" applyFont="1" applyFill="1" applyBorder="1" applyAlignment="1" quotePrefix="1">
      <alignment horizontal="right" indent="1"/>
    </xf>
    <xf numFmtId="2" fontId="0" fillId="0" borderId="12" xfId="0" applyNumberFormat="1" applyFont="1" applyFill="1" applyBorder="1" applyAlignment="1" quotePrefix="1">
      <alignment horizontal="right" indent="1"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32" fillId="0" borderId="6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47" fillId="0" borderId="6" xfId="0" applyFont="1" applyBorder="1" applyAlignment="1">
      <alignment/>
    </xf>
    <xf numFmtId="2" fontId="21" fillId="0" borderId="34" xfId="0" applyNumberFormat="1" applyFont="1" applyBorder="1" applyAlignment="1">
      <alignment horizontal="right" indent="1"/>
    </xf>
    <xf numFmtId="2" fontId="48" fillId="0" borderId="34" xfId="0" applyNumberFormat="1" applyFont="1" applyBorder="1" applyAlignment="1">
      <alignment horizontal="right" indent="1"/>
    </xf>
    <xf numFmtId="0" fontId="0" fillId="0" borderId="44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 textRotation="90"/>
    </xf>
    <xf numFmtId="0" fontId="0" fillId="0" borderId="48" xfId="0" applyFont="1" applyBorder="1" applyAlignment="1">
      <alignment horizontal="center" vertical="center" textRotation="90"/>
    </xf>
    <xf numFmtId="0" fontId="0" fillId="0" borderId="49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0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0" fillId="0" borderId="53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0" fillId="0" borderId="55" xfId="0" applyBorder="1" applyAlignment="1">
      <alignment horizontal="center" vertical="center" textRotation="90"/>
    </xf>
    <xf numFmtId="0" fontId="1" fillId="0" borderId="55" xfId="0" applyFont="1" applyBorder="1" applyAlignment="1">
      <alignment horizontal="center" vertical="center" textRotation="90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34" fillId="0" borderId="35" xfId="0" applyFont="1" applyBorder="1" applyAlignment="1">
      <alignment/>
    </xf>
    <xf numFmtId="0" fontId="11" fillId="0" borderId="35" xfId="0" applyFont="1" applyBorder="1" applyAlignment="1">
      <alignment/>
    </xf>
    <xf numFmtId="0" fontId="38" fillId="0" borderId="35" xfId="0" applyFont="1" applyBorder="1" applyAlignment="1">
      <alignment/>
    </xf>
    <xf numFmtId="0" fontId="40" fillId="0" borderId="35" xfId="0" applyFont="1" applyBorder="1" applyAlignment="1">
      <alignment/>
    </xf>
    <xf numFmtId="0" fontId="17" fillId="0" borderId="35" xfId="0" applyFont="1" applyBorder="1" applyAlignment="1">
      <alignment/>
    </xf>
    <xf numFmtId="0" fontId="43" fillId="0" borderId="35" xfId="0" applyFont="1" applyBorder="1" applyAlignment="1">
      <alignment/>
    </xf>
    <xf numFmtId="0" fontId="10" fillId="0" borderId="35" xfId="0" applyFont="1" applyBorder="1" applyAlignment="1">
      <alignment/>
    </xf>
    <xf numFmtId="0" fontId="18" fillId="0" borderId="35" xfId="0" applyFont="1" applyBorder="1" applyAlignment="1">
      <alignment/>
    </xf>
    <xf numFmtId="0" fontId="19" fillId="0" borderId="35" xfId="0" applyFont="1" applyBorder="1" applyAlignment="1">
      <alignment/>
    </xf>
    <xf numFmtId="0" fontId="20" fillId="0" borderId="35" xfId="0" applyFont="1" applyBorder="1" applyAlignment="1">
      <alignment/>
    </xf>
    <xf numFmtId="2" fontId="34" fillId="0" borderId="35" xfId="0" applyNumberFormat="1" applyFont="1" applyBorder="1" applyAlignment="1">
      <alignment horizontal="right" indent="1"/>
    </xf>
    <xf numFmtId="2" fontId="38" fillId="0" borderId="35" xfId="0" applyNumberFormat="1" applyFont="1" applyBorder="1" applyAlignment="1">
      <alignment horizontal="right" indent="1"/>
    </xf>
    <xf numFmtId="2" fontId="40" fillId="0" borderId="35" xfId="0" applyNumberFormat="1" applyFont="1" applyBorder="1" applyAlignment="1">
      <alignment horizontal="right" indent="1"/>
    </xf>
    <xf numFmtId="2" fontId="17" fillId="0" borderId="35" xfId="0" applyNumberFormat="1" applyFont="1" applyBorder="1" applyAlignment="1">
      <alignment horizontal="right" indent="1"/>
    </xf>
    <xf numFmtId="2" fontId="43" fillId="0" borderId="35" xfId="0" applyNumberFormat="1" applyFont="1" applyBorder="1" applyAlignment="1">
      <alignment horizontal="right" indent="1"/>
    </xf>
    <xf numFmtId="2" fontId="18" fillId="0" borderId="35" xfId="0" applyNumberFormat="1" applyFont="1" applyBorder="1" applyAlignment="1">
      <alignment horizontal="right" indent="1"/>
    </xf>
    <xf numFmtId="2" fontId="19" fillId="0" borderId="35" xfId="0" applyNumberFormat="1" applyFont="1" applyBorder="1" applyAlignment="1">
      <alignment horizontal="right" indent="1"/>
    </xf>
    <xf numFmtId="2" fontId="20" fillId="0" borderId="35" xfId="0" applyNumberFormat="1" applyFont="1" applyBorder="1" applyAlignment="1">
      <alignment horizontal="right" indent="1"/>
    </xf>
    <xf numFmtId="2" fontId="13" fillId="0" borderId="37" xfId="0" applyNumberFormat="1" applyFont="1" applyBorder="1" applyAlignment="1">
      <alignment horizontal="right" indent="1"/>
    </xf>
    <xf numFmtId="178" fontId="0" fillId="0" borderId="58" xfId="0" applyNumberFormat="1" applyFont="1" applyBorder="1" applyAlignment="1">
      <alignment horizontal="right" indent="1"/>
    </xf>
    <xf numFmtId="0" fontId="13" fillId="0" borderId="37" xfId="0" applyFont="1" applyBorder="1" applyAlignment="1">
      <alignment/>
    </xf>
    <xf numFmtId="2" fontId="21" fillId="0" borderId="35" xfId="0" applyNumberFormat="1" applyFont="1" applyBorder="1" applyAlignment="1">
      <alignment horizontal="right" indent="1"/>
    </xf>
    <xf numFmtId="2" fontId="48" fillId="0" borderId="35" xfId="0" applyNumberFormat="1" applyFont="1" applyBorder="1" applyAlignment="1">
      <alignment horizontal="right" indent="1"/>
    </xf>
    <xf numFmtId="178" fontId="0" fillId="0" borderId="57" xfId="0" applyNumberFormat="1" applyFont="1" applyBorder="1" applyAlignment="1">
      <alignment horizontal="right" indent="1"/>
    </xf>
    <xf numFmtId="2" fontId="48" fillId="0" borderId="35" xfId="0" applyNumberFormat="1" applyFont="1" applyBorder="1" applyAlignment="1">
      <alignment horizontal="right" indent="1"/>
    </xf>
    <xf numFmtId="2" fontId="50" fillId="0" borderId="35" xfId="0" applyNumberFormat="1" applyFont="1" applyBorder="1" applyAlignment="1">
      <alignment horizontal="right" indent="1"/>
    </xf>
    <xf numFmtId="2" fontId="21" fillId="0" borderId="37" xfId="0" applyNumberFormat="1" applyFont="1" applyBorder="1" applyAlignment="1">
      <alignment horizontal="right" indent="1"/>
    </xf>
    <xf numFmtId="0" fontId="13" fillId="0" borderId="35" xfId="0" applyFont="1" applyBorder="1" applyAlignment="1">
      <alignment/>
    </xf>
    <xf numFmtId="0" fontId="48" fillId="0" borderId="35" xfId="0" applyFont="1" applyBorder="1" applyAlignment="1">
      <alignment/>
    </xf>
    <xf numFmtId="0" fontId="50" fillId="0" borderId="35" xfId="0" applyFont="1" applyBorder="1" applyAlignment="1">
      <alignment/>
    </xf>
    <xf numFmtId="0" fontId="21" fillId="0" borderId="37" xfId="0" applyFont="1" applyBorder="1" applyAlignment="1">
      <alignment/>
    </xf>
    <xf numFmtId="2" fontId="0" fillId="0" borderId="35" xfId="0" applyNumberFormat="1" applyFont="1" applyBorder="1" applyAlignment="1">
      <alignment horizontal="right" indent="1"/>
    </xf>
    <xf numFmtId="178" fontId="0" fillId="0" borderId="58" xfId="0" applyNumberFormat="1" applyBorder="1" applyAlignment="1">
      <alignment/>
    </xf>
    <xf numFmtId="2" fontId="0" fillId="0" borderId="59" xfId="0" applyNumberFormat="1" applyFont="1" applyBorder="1" applyAlignment="1">
      <alignment horizontal="right" indent="1"/>
    </xf>
    <xf numFmtId="2" fontId="0" fillId="0" borderId="60" xfId="0" applyNumberFormat="1" applyFont="1" applyBorder="1" applyAlignment="1">
      <alignment horizontal="right" indent="1"/>
    </xf>
    <xf numFmtId="2" fontId="0" fillId="0" borderId="30" xfId="0" applyNumberFormat="1" applyFont="1" applyBorder="1" applyAlignment="1" quotePrefix="1">
      <alignment horizontal="right" indent="1"/>
    </xf>
    <xf numFmtId="2" fontId="0" fillId="0" borderId="19" xfId="0" applyNumberFormat="1" applyFont="1" applyBorder="1" applyAlignment="1" quotePrefix="1">
      <alignment horizontal="right" indent="1"/>
    </xf>
    <xf numFmtId="2" fontId="45" fillId="0" borderId="19" xfId="0" applyNumberFormat="1" applyFont="1" applyFill="1" applyBorder="1" applyAlignment="1">
      <alignment horizontal="right" indent="1"/>
    </xf>
    <xf numFmtId="2" fontId="45" fillId="0" borderId="28" xfId="0" applyNumberFormat="1" applyFont="1" applyFill="1" applyBorder="1" applyAlignment="1">
      <alignment horizontal="right" indent="1"/>
    </xf>
    <xf numFmtId="0" fontId="0" fillId="0" borderId="18" xfId="0" applyFont="1" applyBorder="1" applyAlignment="1">
      <alignment/>
    </xf>
    <xf numFmtId="178" fontId="0" fillId="0" borderId="11" xfId="0" applyNumberFormat="1" applyFont="1" applyBorder="1" applyAlignment="1">
      <alignment horizontal="right" indent="1"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182" fontId="0" fillId="0" borderId="38" xfId="0" applyNumberFormat="1" applyFont="1" applyBorder="1" applyAlignment="1">
      <alignment horizontal="right" indent="1"/>
    </xf>
    <xf numFmtId="0" fontId="0" fillId="0" borderId="39" xfId="0" applyFont="1" applyBorder="1" applyAlignment="1">
      <alignment/>
    </xf>
    <xf numFmtId="0" fontId="0" fillId="0" borderId="3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teplota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875"/>
          <c:w val="0.796"/>
          <c:h val="0.842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terén!$D$3:$M$3</c:f>
              <c:strCache/>
            </c:strRef>
          </c:xVal>
          <c:yVal>
            <c:numRef>
              <c:f>terén!$D$5:$M$5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terén!$D$11:$N$11</c:f>
              <c:strCache/>
            </c:strRef>
          </c:xVal>
          <c:yVal>
            <c:numRef>
              <c:f>terén!$D$13:$N$13</c:f>
              <c:numCache/>
            </c:numRef>
          </c:yVal>
          <c:smooth val="0"/>
        </c:ser>
        <c:axId val="25594654"/>
        <c:axId val="29025295"/>
      </c:scatterChart>
      <c:valAx>
        <c:axId val="2559465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25295"/>
        <c:crossesAt val="5"/>
        <c:crossBetween val="midCat"/>
        <c:dispUnits/>
        <c:majorUnit val="250"/>
        <c:minorUnit val="50"/>
      </c:valAx>
      <c:valAx>
        <c:axId val="29025295"/>
        <c:scaling>
          <c:orientation val="minMax"/>
          <c:max val="2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594654"/>
        <c:crossesAt val="38000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40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alkalita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0275"/>
          <c:w val="0.81225"/>
          <c:h val="0.78875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'lab-ostatní'!$D$3:$M$3</c:f>
              <c:strCache/>
            </c:strRef>
          </c:xVal>
          <c:yVal>
            <c:numRef>
              <c:f>'lab-ostatní'!$D$9:$M$9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00"/>
                </a:solidFill>
              </a:ln>
            </c:spPr>
          </c:marker>
          <c:xVal>
            <c:strRef>
              <c:f>'lab-ostatní'!$D$16:$N$16</c:f>
              <c:strCache/>
            </c:strRef>
          </c:xVal>
          <c:yVal>
            <c:numRef>
              <c:f>'lab-ostatní'!$D$22:$N$22</c:f>
              <c:numCache/>
            </c:numRef>
          </c:yVal>
          <c:smooth val="0"/>
        </c:ser>
        <c:axId val="31522904"/>
        <c:axId val="15270681"/>
      </c:scatterChart>
      <c:valAx>
        <c:axId val="3152290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270681"/>
        <c:crossesAt val="2"/>
        <c:crossBetween val="midCat"/>
        <c:dispUnits/>
        <c:majorUnit val="250"/>
      </c:valAx>
      <c:valAx>
        <c:axId val="15270681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mmol/l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52290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"/>
          <c:y val="0.39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mineralizace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0275"/>
          <c:w val="0.8147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'lab-ostatní'!$D$3:$M$3</c:f>
              <c:strCache/>
            </c:strRef>
          </c:xVal>
          <c:yVal>
            <c:numRef>
              <c:f>'lab-ostatní'!$D$10:$M$10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'lab-ostatní'!$D$16:$N$16</c:f>
              <c:strCache/>
            </c:strRef>
          </c:xVal>
          <c:yVal>
            <c:numRef>
              <c:f>'lab-ostatní'!$D$23:$N$23</c:f>
              <c:numCache/>
            </c:numRef>
          </c:yVal>
          <c:smooth val="0"/>
        </c:ser>
        <c:axId val="3218402"/>
        <c:axId val="28965619"/>
      </c:scatterChart>
      <c:valAx>
        <c:axId val="3218402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965619"/>
        <c:crosses val="autoZero"/>
        <c:crossBetween val="midCat"/>
        <c:dispUnits/>
        <c:majorUnit val="250"/>
      </c:valAx>
      <c:valAx>
        <c:axId val="28965619"/>
        <c:scaling>
          <c:orientation val="minMax"/>
          <c:max val="15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18402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40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CHSK-Mn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0275"/>
          <c:w val="0.8122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'lab-ostatní'!$D$3:$M$3</c:f>
              <c:strCache/>
            </c:strRef>
          </c:xVal>
          <c:yVal>
            <c:numRef>
              <c:f>'lab-ostatní'!$D$13:$M$13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'lab-ostatní'!$D$16:$N$16</c:f>
              <c:strCache/>
            </c:strRef>
          </c:xVal>
          <c:yVal>
            <c:numRef>
              <c:f>'lab-ostatní'!$D$26:$N$26</c:f>
              <c:numCache/>
            </c:numRef>
          </c:yVal>
          <c:smooth val="0"/>
        </c:ser>
        <c:axId val="59363980"/>
        <c:axId val="64513773"/>
      </c:scatterChart>
      <c:valAx>
        <c:axId val="5936398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513773"/>
        <c:crosses val="autoZero"/>
        <c:crossBetween val="midCat"/>
        <c:dispUnits/>
        <c:majorUnit val="250"/>
      </c:valAx>
      <c:valAx>
        <c:axId val="6451377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363980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"/>
          <c:y val="0.39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CHSK-Cr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2"/>
          <c:w val="0.81275"/>
          <c:h val="0.81875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'lab-ostatní'!$D$3:$M$3</c:f>
              <c:strCache/>
            </c:strRef>
          </c:xVal>
          <c:yVal>
            <c:numRef>
              <c:f>'lab-ostatní'!$D$12:$M$12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xVal>
            <c:strRef>
              <c:f>'lab-ostatní'!$D$16:$N$16</c:f>
              <c:strCache/>
            </c:strRef>
          </c:xVal>
          <c:yVal>
            <c:numRef>
              <c:f>'lab-ostatní'!$D$25:$N$25</c:f>
              <c:numCache/>
            </c:numRef>
          </c:yVal>
          <c:smooth val="0"/>
        </c:ser>
        <c:axId val="43753046"/>
        <c:axId val="58233095"/>
      </c:scatterChart>
      <c:valAx>
        <c:axId val="4375304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233095"/>
        <c:crosses val="autoZero"/>
        <c:crossBetween val="midCat"/>
        <c:dispUnits/>
        <c:majorUnit val="250"/>
      </c:valAx>
      <c:valAx>
        <c:axId val="58233095"/>
        <c:scaling>
          <c:orientation val="minMax"/>
          <c:max val="24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753046"/>
        <c:crosses val="autoZero"/>
        <c:crossBetween val="midCat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5"/>
          <c:y val="0.39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225"/>
          <c:w val="0.81275"/>
          <c:h val="0.80725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'lab-ostatní'!$D$3:$M$3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38422</c:v>
                </c:pt>
                <c:pt idx="3">
                  <c:v>38447</c:v>
                </c:pt>
                <c:pt idx="4">
                  <c:v>38546</c:v>
                </c:pt>
                <c:pt idx="5">
                  <c:v>38636</c:v>
                </c:pt>
                <c:pt idx="6">
                  <c:v>38839</c:v>
                </c:pt>
                <c:pt idx="7">
                  <c:v>38910</c:v>
                </c:pt>
                <c:pt idx="8">
                  <c:v>39000</c:v>
                </c:pt>
                <c:pt idx="9">
                  <c:v>0</c:v>
                </c:pt>
              </c:strCache>
            </c:strRef>
          </c:xVal>
          <c:yVal>
            <c:numRef>
              <c:f>'lab-ostatní'!$D$11:$M$11</c:f>
              <c:numCach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99</c:v>
                </c:pt>
                <c:pt idx="8">
                  <c:v>3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'lab-ostatní'!$D$16:$N$16</c:f>
              <c:strCache>
                <c:ptCount val="11"/>
                <c:pt idx="0">
                  <c:v>38266</c:v>
                </c:pt>
                <c:pt idx="1">
                  <c:v>38321</c:v>
                </c:pt>
                <c:pt idx="2">
                  <c:v>38422</c:v>
                </c:pt>
                <c:pt idx="3">
                  <c:v>38447</c:v>
                </c:pt>
                <c:pt idx="4">
                  <c:v>38546</c:v>
                </c:pt>
                <c:pt idx="5">
                  <c:v>38636</c:v>
                </c:pt>
                <c:pt idx="6">
                  <c:v>38729</c:v>
                </c:pt>
                <c:pt idx="7">
                  <c:v>38839</c:v>
                </c:pt>
                <c:pt idx="8">
                  <c:v>38910</c:v>
                </c:pt>
                <c:pt idx="9">
                  <c:v>39000</c:v>
                </c:pt>
                <c:pt idx="10">
                  <c:v>0</c:v>
                </c:pt>
              </c:strCache>
            </c:strRef>
          </c:xVal>
          <c:yVal>
            <c:numRef>
              <c:f>'lab-ostatní'!$D$24:$N$24</c:f>
              <c:numCache>
                <c:ptCount val="11"/>
                <c:pt idx="0">
                  <c:v>5</c:v>
                </c:pt>
                <c:pt idx="1">
                  <c:v>10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8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</c:numCache>
            </c:numRef>
          </c:yVal>
          <c:smooth val="0"/>
        </c:ser>
        <c:axId val="54335808"/>
        <c:axId val="19260225"/>
      </c:scatterChart>
      <c:valAx>
        <c:axId val="5433580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260225"/>
        <c:crossesAt val="0"/>
        <c:crossBetween val="midCat"/>
        <c:dispUnits/>
        <c:majorUnit val="250"/>
      </c:valAx>
      <c:valAx>
        <c:axId val="1926022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335808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5"/>
          <c:y val="0.39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0275"/>
          <c:w val="0.83075"/>
          <c:h val="0.841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'lab-kationty'!$D$3:$L$3</c:f>
              <c:strCache/>
            </c:strRef>
          </c:xVal>
          <c:yVal>
            <c:numRef>
              <c:f>'lab-kationty'!$D$4:$L$4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'lab-kationty'!$D$16:$M$16</c:f>
              <c:numCache/>
            </c:numRef>
          </c:yVal>
          <c:smooth val="0"/>
        </c:ser>
        <c:axId val="39124298"/>
        <c:axId val="16574363"/>
      </c:scatterChart>
      <c:valAx>
        <c:axId val="3912429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74363"/>
        <c:crossesAt val="20"/>
        <c:crossBetween val="midCat"/>
        <c:dispUnits/>
        <c:majorUnit val="250"/>
      </c:valAx>
      <c:valAx>
        <c:axId val="16574363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124298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3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275"/>
          <c:w val="0.829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'lab-kationty'!$D$3:$L$3</c:f>
              <c:strCache/>
            </c:strRef>
          </c:xVal>
          <c:yVal>
            <c:numRef>
              <c:f>'lab-kationty'!$D$5:$L$5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'lab-kationty'!$D$17:$M$17</c:f>
              <c:numCache/>
            </c:numRef>
          </c:yVal>
          <c:smooth val="0"/>
        </c:ser>
        <c:axId val="14951540"/>
        <c:axId val="346133"/>
      </c:scatterChart>
      <c:valAx>
        <c:axId val="1495154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133"/>
        <c:crossesAt val="0"/>
        <c:crossBetween val="midCat"/>
        <c:dispUnits/>
        <c:majorUnit val="250"/>
      </c:valAx>
      <c:valAx>
        <c:axId val="34613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951540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25"/>
          <c:y val="0.36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05"/>
          <c:w val="0.8265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'lab-kationty'!$D$3:$L$3</c:f>
              <c:strCache/>
            </c:strRef>
          </c:xVal>
          <c:yVal>
            <c:numRef>
              <c:f>'lab-kationty'!$D$6:$L$6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'lab-kationty'!$D$18:$M$18</c:f>
              <c:numCache/>
            </c:numRef>
          </c:yVal>
          <c:smooth val="0"/>
        </c:ser>
        <c:axId val="3115198"/>
        <c:axId val="28036783"/>
      </c:scatterChart>
      <c:valAx>
        <c:axId val="311519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36783"/>
        <c:crossesAt val="50"/>
        <c:crossBetween val="midCat"/>
        <c:dispUnits/>
        <c:majorUnit val="250"/>
      </c:valAx>
      <c:valAx>
        <c:axId val="28036783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15198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38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3"/>
          <c:w val="0.8297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'lab-kationty'!$D$3:$L$3</c:f>
              <c:strCache/>
            </c:strRef>
          </c:xVal>
          <c:yVal>
            <c:numRef>
              <c:f>'lab-kationty'!$D$7:$L$7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3333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'lab-kationty'!$D$19:$M$19</c:f>
              <c:numCache/>
            </c:numRef>
          </c:yVal>
          <c:smooth val="0"/>
        </c:ser>
        <c:axId val="51004456"/>
        <c:axId val="56386921"/>
      </c:scatterChart>
      <c:valAx>
        <c:axId val="5100445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86921"/>
        <c:crossesAt val="0"/>
        <c:crossBetween val="midCat"/>
        <c:dispUnits/>
        <c:majorUnit val="250"/>
      </c:valAx>
      <c:valAx>
        <c:axId val="5638692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004456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38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275"/>
          <c:w val="0.829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'lab-kationty'!$D$3:$L$3</c:f>
              <c:strCache/>
            </c:strRef>
          </c:xVal>
          <c:yVal>
            <c:numRef>
              <c:f>'lab-kationty'!$D$8:$L$8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'lab-kationty'!$D$20:$M$20</c:f>
              <c:numCache/>
            </c:numRef>
          </c:yVal>
          <c:smooth val="0"/>
        </c:ser>
        <c:axId val="37720242"/>
        <c:axId val="3937859"/>
      </c:scatterChart>
      <c:valAx>
        <c:axId val="37720242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7859"/>
        <c:crosses val="autoZero"/>
        <c:crossBetween val="midCat"/>
        <c:dispUnits/>
        <c:majorUnit val="250"/>
      </c:valAx>
      <c:valAx>
        <c:axId val="3937859"/>
        <c:scaling>
          <c:orientation val="minMax"/>
          <c:max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720242"/>
        <c:crosses val="autoZero"/>
        <c:crossBetween val="midCat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38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pH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82"/>
          <c:w val="0.797"/>
          <c:h val="0.85875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terén!$D$3:$M$3</c:f>
              <c:strCache/>
            </c:strRef>
          </c:xVal>
          <c:yVal>
            <c:numRef>
              <c:f>terén!$D$6:$M$6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terén!$D$11:$N$11</c:f>
              <c:strCache/>
            </c:strRef>
          </c:xVal>
          <c:yVal>
            <c:numRef>
              <c:f>terén!$D$14:$N$14</c:f>
              <c:numCache/>
            </c:numRef>
          </c:yVal>
          <c:smooth val="0"/>
        </c:ser>
        <c:axId val="59901064"/>
        <c:axId val="2238665"/>
      </c:scatterChart>
      <c:valAx>
        <c:axId val="5990106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8665"/>
        <c:crossesAt val="2"/>
        <c:crossBetween val="midCat"/>
        <c:dispUnits/>
        <c:majorUnit val="250"/>
        <c:minorUnit val="50"/>
      </c:valAx>
      <c:valAx>
        <c:axId val="2238665"/>
        <c:scaling>
          <c:orientation val="minMax"/>
          <c:max val="10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901064"/>
        <c:crossesAt val="38000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3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275"/>
          <c:w val="0.8262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'lab-kationty'!$D$3:$L$3</c:f>
              <c:strCache/>
            </c:strRef>
          </c:xVal>
          <c:yVal>
            <c:numRef>
              <c:f>'lab-kationty'!$D$10:$L$10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00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'lab-kationty'!$D$22:$M$22</c:f>
              <c:numCache/>
            </c:numRef>
          </c:yVal>
          <c:smooth val="0"/>
        </c:ser>
        <c:axId val="35440732"/>
        <c:axId val="50531133"/>
      </c:scatterChart>
      <c:valAx>
        <c:axId val="35440732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31133"/>
        <c:crossesAt val="0"/>
        <c:crossBetween val="midCat"/>
        <c:dispUnits/>
        <c:majorUnit val="250"/>
      </c:valAx>
      <c:valAx>
        <c:axId val="50531133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440732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3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NH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0175"/>
          <c:w val="0.83875"/>
          <c:h val="0.84425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'lab-kationty'!$D$3:$L$3</c:f>
              <c:strCache/>
            </c:strRef>
          </c:xVal>
          <c:yVal>
            <c:numRef>
              <c:f>'lab-kationty'!$D$12:$L$12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'lab-kationty'!$D$24:$M$24</c:f>
              <c:numCache/>
            </c:numRef>
          </c:yVal>
          <c:smooth val="0"/>
        </c:ser>
        <c:axId val="52127014"/>
        <c:axId val="66489943"/>
      </c:scatterChart>
      <c:valAx>
        <c:axId val="5212701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89943"/>
        <c:crosses val="autoZero"/>
        <c:crossBetween val="midCat"/>
        <c:dispUnits/>
        <c:majorUnit val="250"/>
      </c:valAx>
      <c:valAx>
        <c:axId val="66489943"/>
        <c:scaling>
          <c:orientation val="minMax"/>
          <c:max val="0.1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127014"/>
        <c:crosses val="autoZero"/>
        <c:crossBetween val="midCat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34475"/>
          <c:w val="0.1575"/>
          <c:h val="0.19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97"/>
          <c:w val="0.830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'lab-kationty'!$D$3:$L$3</c:f>
              <c:strCache/>
            </c:strRef>
          </c:xVal>
          <c:yVal>
            <c:numRef>
              <c:f>'lab-kationty'!$D$9:$L$9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993366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'lab-kationty'!$D$21:$M$21</c:f>
              <c:numCache/>
            </c:numRef>
          </c:yVal>
          <c:smooth val="0"/>
        </c:ser>
        <c:axId val="61538576"/>
        <c:axId val="16976273"/>
      </c:scatterChart>
      <c:valAx>
        <c:axId val="6153857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76273"/>
        <c:crosses val="autoZero"/>
        <c:crossBetween val="midCat"/>
        <c:dispUnits/>
        <c:majorUnit val="250"/>
      </c:valAx>
      <c:valAx>
        <c:axId val="16976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538576"/>
        <c:crosses val="autoZero"/>
        <c:crossBetween val="midCat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38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275"/>
          <c:w val="0.8257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'lab-kationty'!$D$3:$L$3</c:f>
              <c:strCache/>
            </c:strRef>
          </c:xVal>
          <c:yVal>
            <c:numRef>
              <c:f>'lab-kationty'!$D$11:$L$11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'lab-kationty'!$D$23:$M$23</c:f>
              <c:numCache/>
            </c:numRef>
          </c:yVal>
          <c:smooth val="0"/>
        </c:ser>
        <c:axId val="18568730"/>
        <c:axId val="32900843"/>
      </c:scatterChart>
      <c:valAx>
        <c:axId val="1856873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00843"/>
        <c:crossesAt val="0"/>
        <c:crossBetween val="midCat"/>
        <c:dispUnits/>
        <c:majorUnit val="250"/>
      </c:valAx>
      <c:valAx>
        <c:axId val="32900843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568730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3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125"/>
          <c:w val="0.8235"/>
          <c:h val="0.84275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'lab-anionty'!$D$3:$L$3</c:f>
              <c:strCache/>
            </c:strRef>
          </c:xVal>
          <c:yVal>
            <c:numRef>
              <c:f>'lab-anionty'!$D$4:$L$4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'lab-anionty'!$D$18:$M$18</c:f>
              <c:numCache/>
            </c:numRef>
          </c:yVal>
          <c:smooth val="0"/>
        </c:ser>
        <c:axId val="27672132"/>
        <c:axId val="47722597"/>
      </c:scatterChart>
      <c:valAx>
        <c:axId val="27672132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22597"/>
        <c:crosses val="autoZero"/>
        <c:crossBetween val="midCat"/>
        <c:dispUnits/>
        <c:majorUnit val="250"/>
      </c:valAx>
      <c:valAx>
        <c:axId val="47722597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672132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37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225"/>
          <c:w val="0.83175"/>
          <c:h val="0.841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'lab-anionty'!$D$3:$L$3</c:f>
              <c:strCache/>
            </c:strRef>
          </c:xVal>
          <c:yVal>
            <c:numRef>
              <c:f>'lab-anionty'!$D$5:$L$5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'lab-anionty'!$D$19:$M$19</c:f>
              <c:numCache/>
            </c:numRef>
          </c:yVal>
          <c:smooth val="0"/>
        </c:ser>
        <c:axId val="26850190"/>
        <c:axId val="40325119"/>
      </c:scatterChart>
      <c:valAx>
        <c:axId val="2685019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25119"/>
        <c:crossesAt val="150"/>
        <c:crossBetween val="midCat"/>
        <c:dispUnits/>
        <c:majorUnit val="250"/>
      </c:valAx>
      <c:valAx>
        <c:axId val="40325119"/>
        <c:scaling>
          <c:orientation val="minMax"/>
          <c:max val="2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850190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3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agr.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225"/>
          <c:w val="0.81825"/>
          <c:h val="0.841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'lab-anionty'!$D$3:$L$3</c:f>
              <c:strCache/>
            </c:strRef>
          </c:xVal>
          <c:yVal>
            <c:numRef>
              <c:f>'lab-anionty'!$D$6:$L$6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'lab-anionty'!$D$20:$M$20</c:f>
              <c:numCache/>
            </c:numRef>
          </c:yVal>
          <c:smooth val="0"/>
        </c:ser>
        <c:axId val="27381752"/>
        <c:axId val="45109177"/>
      </c:scatterChart>
      <c:valAx>
        <c:axId val="27381752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09177"/>
        <c:crosses val="autoZero"/>
        <c:crossBetween val="midCat"/>
        <c:dispUnits/>
        <c:majorUnit val="250"/>
      </c:valAx>
      <c:valAx>
        <c:axId val="45109177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381752"/>
        <c:crosses val="autoZero"/>
        <c:crossBetween val="midCat"/>
        <c:dispUnits/>
        <c:majorUnit val="1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38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vol.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225"/>
          <c:w val="0.825"/>
          <c:h val="0.841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'lab-anionty'!$D$3:$L$3</c:f>
              <c:strCache/>
            </c:strRef>
          </c:xVal>
          <c:yVal>
            <c:numRef>
              <c:f>'lab-anionty'!$D$7:$L$7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'lab-anionty'!$D$21:$M$21</c:f>
              <c:numCache/>
            </c:numRef>
          </c:yVal>
          <c:smooth val="0"/>
        </c:ser>
        <c:axId val="3329410"/>
        <c:axId val="29964691"/>
      </c:scatterChart>
      <c:valAx>
        <c:axId val="332941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64691"/>
        <c:crosses val="autoZero"/>
        <c:crossBetween val="midCat"/>
        <c:dispUnits/>
        <c:majorUnit val="250"/>
      </c:valAx>
      <c:valAx>
        <c:axId val="29964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29410"/>
        <c:crosses val="autoZero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3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225"/>
          <c:w val="0.832"/>
          <c:h val="0.841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'lab-anionty'!$D$3:$L$3</c:f>
              <c:strCache/>
            </c:strRef>
          </c:xVal>
          <c:yVal>
            <c:numRef>
              <c:f>'lab-anionty'!$D$8:$L$8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80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'lab-anionty'!$D$22:$M$22</c:f>
              <c:numCache/>
            </c:numRef>
          </c:yVal>
          <c:smooth val="0"/>
        </c:ser>
        <c:axId val="1246764"/>
        <c:axId val="11220877"/>
      </c:scatterChart>
      <c:valAx>
        <c:axId val="124676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20877"/>
        <c:crossesAt val="5"/>
        <c:crossBetween val="midCat"/>
        <c:dispUnits/>
        <c:majorUnit val="250"/>
      </c:valAx>
      <c:valAx>
        <c:axId val="11220877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467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39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225"/>
          <c:w val="0.8185"/>
          <c:h val="0.841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'lab-anionty'!$D$3:$L$3</c:f>
              <c:strCache/>
            </c:strRef>
          </c:xVal>
          <c:yVal>
            <c:numRef>
              <c:f>'lab-anionty'!$D$9:$L$9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99CC00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'lab-anionty'!$D$23:$M$23</c:f>
              <c:numCache/>
            </c:numRef>
          </c:yVal>
          <c:smooth val="0"/>
        </c:ser>
        <c:axId val="33879030"/>
        <c:axId val="36475815"/>
      </c:scatterChart>
      <c:valAx>
        <c:axId val="3387903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75815"/>
        <c:crossesAt val="0.02"/>
        <c:crossBetween val="midCat"/>
        <c:dispUnits/>
        <c:majorUnit val="250"/>
      </c:valAx>
      <c:valAx>
        <c:axId val="36475815"/>
        <c:scaling>
          <c:orientation val="minMax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879030"/>
        <c:crosses val="autoZero"/>
        <c:crossBetween val="midCat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38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redox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082"/>
          <c:w val="0.796"/>
          <c:h val="0.8555"/>
        </c:manualLayout>
      </c:layout>
      <c:scatterChart>
        <c:scatterStyle val="smooth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terén!$D$3:$M$3</c:f>
              <c:strCache/>
            </c:strRef>
          </c:xVal>
          <c:yVal>
            <c:numRef>
              <c:f>terén!$D$7:$M$7</c:f>
              <c:numCache/>
            </c:numRef>
          </c:yVal>
          <c:smooth val="1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terén!$D$11:$N$11</c:f>
              <c:strCache/>
            </c:strRef>
          </c:xVal>
          <c:yVal>
            <c:numRef>
              <c:f>terén!$D$15:$N$15</c:f>
              <c:numCache/>
            </c:numRef>
          </c:yVal>
          <c:smooth val="1"/>
        </c:ser>
        <c:axId val="20147986"/>
        <c:axId val="47114147"/>
      </c:scatterChart>
      <c:valAx>
        <c:axId val="2014798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114147"/>
        <c:crossesAt val="100"/>
        <c:crossBetween val="midCat"/>
        <c:dispUnits/>
        <c:majorUnit val="250"/>
        <c:minorUnit val="50"/>
      </c:valAx>
      <c:valAx>
        <c:axId val="47114147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147986"/>
        <c:crossesAt val="38000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0225"/>
          <c:w val="0.82675"/>
          <c:h val="0.841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'lab-anionty'!$D$3:$L$3</c:f>
              <c:strCache/>
            </c:strRef>
          </c:xVal>
          <c:yVal>
            <c:numRef>
              <c:f>'lab-anionty'!$D$10:$L$10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'lab-anionty'!$D$24:$M$24</c:f>
              <c:numCache/>
            </c:numRef>
          </c:yVal>
          <c:smooth val="0"/>
        </c:ser>
        <c:axId val="59846880"/>
        <c:axId val="1751009"/>
      </c:scatterChart>
      <c:valAx>
        <c:axId val="5984688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1009"/>
        <c:crossesAt val="0"/>
        <c:crossBetween val="midCat"/>
        <c:dispUnits/>
        <c:majorUnit val="250"/>
      </c:valAx>
      <c:valAx>
        <c:axId val="1751009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846880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3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25"/>
          <c:w val="0.81875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'lab-anionty'!$D$3:$L$3</c:f>
              <c:strCache/>
            </c:strRef>
          </c:xVal>
          <c:yVal>
            <c:numRef>
              <c:f>'lab-anionty'!$D$11:$L$11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3333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'lab-anionty'!$D$25:$M$25</c:f>
              <c:numCache/>
            </c:numRef>
          </c:yVal>
          <c:smooth val="0"/>
        </c:ser>
        <c:axId val="15759082"/>
        <c:axId val="7614011"/>
      </c:scatterChart>
      <c:valAx>
        <c:axId val="15759082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14011"/>
        <c:crossesAt val="15"/>
        <c:crossBetween val="midCat"/>
        <c:dispUnits/>
        <c:majorUnit val="250"/>
      </c:valAx>
      <c:valAx>
        <c:axId val="7614011"/>
        <c:scaling>
          <c:orientation val="minMax"/>
          <c:max val="3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759082"/>
        <c:crosses val="autoZero"/>
        <c:crossBetween val="midCat"/>
        <c:dispUnits/>
        <c:majorUnit val="2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8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25"/>
          <c:w val="0.819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'lab-anionty'!$D$3:$L$3</c:f>
              <c:strCache/>
            </c:strRef>
          </c:xVal>
          <c:yVal>
            <c:numRef>
              <c:f>'lab-anionty'!$D$12:$L$12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'lab-anionty'!$D$26:$M$26</c:f>
              <c:numCache/>
            </c:numRef>
          </c:yVal>
          <c:smooth val="0"/>
        </c:ser>
        <c:axId val="1417236"/>
        <c:axId val="12755125"/>
      </c:scatterChart>
      <c:valAx>
        <c:axId val="141723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55125"/>
        <c:crossesAt val="0"/>
        <c:crossBetween val="midCat"/>
        <c:dispUnits/>
        <c:majorUnit val="250"/>
      </c:valAx>
      <c:valAx>
        <c:axId val="12755125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17236"/>
        <c:crosses val="autoZero"/>
        <c:crossBetween val="midCat"/>
        <c:dispUnits/>
        <c:majorUnit val="0.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3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0225"/>
          <c:w val="0.82675"/>
          <c:h val="0.841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'lab-anionty'!$D$3:$L$3</c:f>
              <c:strCache>
                <c:ptCount val="9"/>
                <c:pt idx="0">
                  <c:v>38266</c:v>
                </c:pt>
                <c:pt idx="1">
                  <c:v>38321</c:v>
                </c:pt>
                <c:pt idx="2">
                  <c:v>38422</c:v>
                </c:pt>
                <c:pt idx="3">
                  <c:v>38447</c:v>
                </c:pt>
                <c:pt idx="4">
                  <c:v>38546</c:v>
                </c:pt>
                <c:pt idx="5">
                  <c:v>38636</c:v>
                </c:pt>
                <c:pt idx="6">
                  <c:v>38839</c:v>
                </c:pt>
                <c:pt idx="7">
                  <c:v>38910</c:v>
                </c:pt>
                <c:pt idx="8">
                  <c:v>39000</c:v>
                </c:pt>
              </c:strCache>
            </c:strRef>
          </c:xVal>
          <c:yVal>
            <c:numRef>
              <c:f>'lab-anionty'!$D$13:$L$13</c:f>
              <c:numCache>
                <c:ptCount val="9"/>
                <c:pt idx="0">
                  <c:v>0.59</c:v>
                </c:pt>
                <c:pt idx="1">
                  <c:v>0.09</c:v>
                </c:pt>
                <c:pt idx="2">
                  <c:v>0.94</c:v>
                </c:pt>
                <c:pt idx="3">
                  <c:v>1.67</c:v>
                </c:pt>
                <c:pt idx="4">
                  <c:v>0.97</c:v>
                </c:pt>
                <c:pt idx="5">
                  <c:v>0.65</c:v>
                </c:pt>
                <c:pt idx="6">
                  <c:v>2.83</c:v>
                </c:pt>
                <c:pt idx="7">
                  <c:v>2.48</c:v>
                </c:pt>
                <c:pt idx="8">
                  <c:v>2.51</c:v>
                </c:pt>
              </c:numCache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00"/>
                </a:solidFill>
              </a:ln>
            </c:spPr>
          </c:marker>
          <c:xVal>
            <c:strRef>
              <c:f>'lab-anionty'!$D$17:$M$17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38422</c:v>
                </c:pt>
                <c:pt idx="3">
                  <c:v>38447</c:v>
                </c:pt>
                <c:pt idx="4">
                  <c:v>38546</c:v>
                </c:pt>
                <c:pt idx="5">
                  <c:v>38636</c:v>
                </c:pt>
                <c:pt idx="6">
                  <c:v>38729</c:v>
                </c:pt>
                <c:pt idx="7">
                  <c:v>38839</c:v>
                </c:pt>
                <c:pt idx="8">
                  <c:v>38910</c:v>
                </c:pt>
                <c:pt idx="9">
                  <c:v>39000</c:v>
                </c:pt>
              </c:strCache>
            </c:strRef>
          </c:xVal>
          <c:yVal>
            <c:numRef>
              <c:f>'lab-anionty'!$D$27:$M$27</c:f>
              <c:numCache>
                <c:ptCount val="10"/>
                <c:pt idx="0">
                  <c:v>1</c:v>
                </c:pt>
                <c:pt idx="1">
                  <c:v>2.51</c:v>
                </c:pt>
                <c:pt idx="2">
                  <c:v>2.11</c:v>
                </c:pt>
                <c:pt idx="3">
                  <c:v>1.59</c:v>
                </c:pt>
                <c:pt idx="4">
                  <c:v>2.82</c:v>
                </c:pt>
                <c:pt idx="5">
                  <c:v>1.09</c:v>
                </c:pt>
                <c:pt idx="6">
                  <c:v>1.15</c:v>
                </c:pt>
                <c:pt idx="7">
                  <c:v>2.94</c:v>
                </c:pt>
                <c:pt idx="8">
                  <c:v>1.98</c:v>
                </c:pt>
                <c:pt idx="9">
                  <c:v>1.4</c:v>
                </c:pt>
              </c:numCache>
            </c:numRef>
          </c:yVal>
          <c:smooth val="0"/>
        </c:ser>
        <c:axId val="47687262"/>
        <c:axId val="26532175"/>
      </c:scatterChart>
      <c:valAx>
        <c:axId val="47687262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32175"/>
        <c:crosses val="autoZero"/>
        <c:crossBetween val="midCat"/>
        <c:dispUnits/>
        <c:majorUnit val="250"/>
      </c:valAx>
      <c:valAx>
        <c:axId val="26532175"/>
        <c:scaling>
          <c:orientation val="minMax"/>
          <c:max val="3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687262"/>
        <c:crosses val="autoZero"/>
        <c:crossBetween val="midCat"/>
        <c:dispUnits/>
        <c:majorUnit val="0.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38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25"/>
          <c:w val="0.83125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'lab-anionty'!$D$3:$L$3</c:f>
              <c:strCache>
                <c:ptCount val="9"/>
                <c:pt idx="0">
                  <c:v>38266</c:v>
                </c:pt>
                <c:pt idx="1">
                  <c:v>38321</c:v>
                </c:pt>
                <c:pt idx="2">
                  <c:v>38422</c:v>
                </c:pt>
                <c:pt idx="3">
                  <c:v>38447</c:v>
                </c:pt>
                <c:pt idx="4">
                  <c:v>38546</c:v>
                </c:pt>
                <c:pt idx="5">
                  <c:v>38636</c:v>
                </c:pt>
                <c:pt idx="6">
                  <c:v>38839</c:v>
                </c:pt>
                <c:pt idx="7">
                  <c:v>38910</c:v>
                </c:pt>
                <c:pt idx="8">
                  <c:v>39000</c:v>
                </c:pt>
              </c:strCache>
            </c:strRef>
          </c:xVal>
          <c:yVal>
            <c:numRef>
              <c:f>'lab-anionty'!$D$14:$L$14</c:f>
              <c:numCache>
                <c:ptCount val="9"/>
                <c:pt idx="0">
                  <c:v>0.02</c:v>
                </c:pt>
                <c:pt idx="1">
                  <c:v>0.03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</c:numCache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'lab-anionty'!$D$17:$M$17</c:f>
              <c:strCache>
                <c:ptCount val="10"/>
                <c:pt idx="0">
                  <c:v>38266</c:v>
                </c:pt>
                <c:pt idx="1">
                  <c:v>38321</c:v>
                </c:pt>
                <c:pt idx="2">
                  <c:v>38422</c:v>
                </c:pt>
                <c:pt idx="3">
                  <c:v>38447</c:v>
                </c:pt>
                <c:pt idx="4">
                  <c:v>38546</c:v>
                </c:pt>
                <c:pt idx="5">
                  <c:v>38636</c:v>
                </c:pt>
                <c:pt idx="6">
                  <c:v>38729</c:v>
                </c:pt>
                <c:pt idx="7">
                  <c:v>38839</c:v>
                </c:pt>
                <c:pt idx="8">
                  <c:v>38910</c:v>
                </c:pt>
                <c:pt idx="9">
                  <c:v>39000</c:v>
                </c:pt>
              </c:strCache>
            </c:strRef>
          </c:xVal>
          <c:yVal>
            <c:numRef>
              <c:f>'lab-anionty'!$D$28:$M$28</c:f>
              <c:numCache>
                <c:ptCount val="10"/>
                <c:pt idx="0">
                  <c:v>0.02</c:v>
                </c:pt>
                <c:pt idx="1">
                  <c:v>0.02</c:v>
                </c:pt>
                <c:pt idx="2">
                  <c:v>0.1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</c:numCache>
            </c:numRef>
          </c:yVal>
          <c:smooth val="0"/>
        </c:ser>
        <c:axId val="37462984"/>
        <c:axId val="1622537"/>
      </c:scatterChart>
      <c:valAx>
        <c:axId val="3746298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22537"/>
        <c:crosses val="autoZero"/>
        <c:crossBetween val="midCat"/>
        <c:dispUnits/>
        <c:majorUnit val="250"/>
      </c:valAx>
      <c:valAx>
        <c:axId val="1622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462984"/>
        <c:crosses val="autoZero"/>
        <c:crossBetween val="midCat"/>
        <c:dispUnits/>
        <c:majorUnit val="0.0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3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234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9775"/>
          <c:w val="0.80475"/>
          <c:h val="0.8445"/>
        </c:manualLayout>
      </c:layout>
      <c:scatterChart>
        <c:scatterStyle val="smooth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izotopy!$D$3:$L$3</c:f>
              <c:strCache/>
            </c:strRef>
          </c:xVal>
          <c:yVal>
            <c:numRef>
              <c:f>izotopy!$D$4:$L$4</c:f>
              <c:numCache/>
            </c:numRef>
          </c:yVal>
          <c:smooth val="1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izotopy!$D$10:$M$10</c:f>
              <c:strCache/>
            </c:strRef>
          </c:xVal>
          <c:yVal>
            <c:numRef>
              <c:f>izotopy!$D$11:$M$11</c:f>
              <c:numCache/>
            </c:numRef>
          </c:yVal>
          <c:smooth val="1"/>
        </c:ser>
        <c:axId val="14602834"/>
        <c:axId val="64316643"/>
      </c:scatterChart>
      <c:valAx>
        <c:axId val="1460283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316643"/>
        <c:crosses val="autoZero"/>
        <c:crossBetween val="midCat"/>
        <c:dispUnits/>
        <c:majorUnit val="250"/>
        <c:minorUnit val="50"/>
      </c:valAx>
      <c:valAx>
        <c:axId val="64316643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602834"/>
        <c:crossesAt val="38000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238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9775"/>
          <c:w val="0.80525"/>
          <c:h val="0.8445"/>
        </c:manualLayout>
      </c:layout>
      <c:scatterChart>
        <c:scatterStyle val="smooth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izotopy!$D$3:$L$3</c:f>
              <c:strCache/>
            </c:strRef>
          </c:xVal>
          <c:yVal>
            <c:numRef>
              <c:f>izotopy!$D$5:$L$5</c:f>
              <c:numCache/>
            </c:numRef>
          </c:yVal>
          <c:smooth val="1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izotopy!$D$10:$M$10</c:f>
              <c:strCache/>
            </c:strRef>
          </c:xVal>
          <c:yVal>
            <c:numRef>
              <c:f>izotopy!$D$12:$M$12</c:f>
              <c:numCache/>
            </c:numRef>
          </c:yVal>
          <c:smooth val="1"/>
        </c:ser>
        <c:axId val="41978876"/>
        <c:axId val="42265565"/>
      </c:scatterChart>
      <c:valAx>
        <c:axId val="4197887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265565"/>
        <c:crosses val="autoZero"/>
        <c:crossBetween val="midCat"/>
        <c:dispUnits/>
        <c:majorUnit val="250"/>
        <c:minorUnit val="50"/>
      </c:valAx>
      <c:valAx>
        <c:axId val="42265565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978876"/>
        <c:crossesAt val="38000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 celk.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9825"/>
          <c:w val="0.80475"/>
          <c:h val="0.84375"/>
        </c:manualLayout>
      </c:layout>
      <c:scatterChart>
        <c:scatterStyle val="smooth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izotopy!$D$3:$L$3</c:f>
              <c:strCache/>
            </c:strRef>
          </c:xVal>
          <c:yVal>
            <c:numRef>
              <c:f>izotopy!$D$6:$L$6</c:f>
              <c:numCache/>
            </c:numRef>
          </c:yVal>
          <c:smooth val="1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izotopy!$D$10:$M$10</c:f>
              <c:strCache/>
            </c:strRef>
          </c:xVal>
          <c:yVal>
            <c:numRef>
              <c:f>izotopy!$D$13:$M$13</c:f>
              <c:numCache/>
            </c:numRef>
          </c:yVal>
          <c:smooth val="1"/>
        </c:ser>
        <c:axId val="44845766"/>
        <c:axId val="958711"/>
      </c:scatterChart>
      <c:valAx>
        <c:axId val="4484576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58711"/>
        <c:crosses val="autoZero"/>
        <c:crossBetween val="midCat"/>
        <c:dispUnits/>
        <c:majorUnit val="250"/>
        <c:minorUnit val="50"/>
      </c:valAx>
      <c:valAx>
        <c:axId val="9587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845766"/>
        <c:crossesAt val="38000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222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98"/>
          <c:w val="0.80425"/>
          <c:h val="0.844"/>
        </c:manualLayout>
      </c:layout>
      <c:scatterChart>
        <c:scatterStyle val="smooth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izotopy!$D$3:$L$3</c:f>
              <c:strCache/>
            </c:strRef>
          </c:xVal>
          <c:yVal>
            <c:numRef>
              <c:f>izotopy!$D$7:$L$7</c:f>
              <c:numCache/>
            </c:numRef>
          </c:yVal>
          <c:smooth val="1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izotopy!$D$10:$M$10</c:f>
              <c:strCache/>
            </c:strRef>
          </c:xVal>
          <c:yVal>
            <c:numRef>
              <c:f>izotopy!$D$14:$M$14</c:f>
              <c:numCache/>
            </c:numRef>
          </c:yVal>
          <c:smooth val="1"/>
        </c:ser>
        <c:axId val="8628400"/>
        <c:axId val="10546737"/>
      </c:scatterChart>
      <c:valAx>
        <c:axId val="862840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546737"/>
        <c:crossesAt val="0"/>
        <c:crossBetween val="midCat"/>
        <c:dispUnits/>
        <c:majorUnit val="250"/>
      </c:valAx>
      <c:valAx>
        <c:axId val="105467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628400"/>
        <c:crosses val="autoZero"/>
        <c:crossBetween val="midCat"/>
        <c:dispUnits/>
        <c:majorUnit val="0.3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vodivost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82"/>
          <c:w val="0.79875"/>
          <c:h val="0.8555"/>
        </c:manualLayout>
      </c:layout>
      <c:scatterChart>
        <c:scatterStyle val="smooth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terén!$D$3:$M$3</c:f>
              <c:strCache/>
            </c:strRef>
          </c:xVal>
          <c:yVal>
            <c:numRef>
              <c:f>terén!$D$8:$M$8</c:f>
              <c:numCache/>
            </c:numRef>
          </c:yVal>
          <c:smooth val="1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terén!$D$11:$N$11</c:f>
              <c:strCache/>
            </c:strRef>
          </c:xVal>
          <c:yVal>
            <c:numRef>
              <c:f>terén!$D$16:$N$16</c:f>
              <c:numCache/>
            </c:numRef>
          </c:yVal>
          <c:smooth val="1"/>
        </c:ser>
        <c:axId val="21374140"/>
        <c:axId val="58149533"/>
      </c:scatterChart>
      <c:valAx>
        <c:axId val="2137414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149533"/>
        <c:crossesAt val="0"/>
        <c:crossBetween val="midCat"/>
        <c:dispUnits/>
        <c:majorUnit val="250"/>
        <c:minorUnit val="50"/>
      </c:valAx>
      <c:valAx>
        <c:axId val="581495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µS/cm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374140"/>
        <c:crossesAt val="38000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38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redox (lab)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985"/>
          <c:w val="0.81275"/>
          <c:h val="0.8135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'lab-ostatní'!$D$3:$M$3</c:f>
              <c:strCache/>
            </c:strRef>
          </c:xVal>
          <c:yVal>
            <c:numRef>
              <c:f>'lab-ostatní'!$D$4:$M$4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xVal>
            <c:strRef>
              <c:f>'lab-ostatní'!$D$16:$N$16</c:f>
              <c:strCache/>
            </c:strRef>
          </c:xVal>
          <c:yVal>
            <c:numRef>
              <c:f>'lab-ostatní'!$D$17:$N$17</c:f>
              <c:numCache/>
            </c:numRef>
          </c:yVal>
          <c:smooth val="0"/>
        </c:ser>
        <c:axId val="53583750"/>
        <c:axId val="12491703"/>
      </c:scatterChart>
      <c:valAx>
        <c:axId val="5358375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491703"/>
        <c:crossesAt val="100"/>
        <c:crossBetween val="midCat"/>
        <c:dispUnits/>
        <c:majorUnit val="250"/>
      </c:valAx>
      <c:valAx>
        <c:axId val="12491703"/>
        <c:scaling>
          <c:orientation val="minMax"/>
          <c:max val="5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58375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51725"/>
          <c:w val="0.176"/>
          <c:h val="0.19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pH (lab)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15"/>
          <c:w val="0.8155"/>
          <c:h val="0.7995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'lab-ostatní'!$D$3:$M$3</c:f>
              <c:strCache/>
            </c:strRef>
          </c:xVal>
          <c:yVal>
            <c:numRef>
              <c:f>'lab-ostatní'!$D$5:$M$5</c:f>
              <c:numCache/>
            </c:numRef>
          </c:yVal>
          <c:smooth val="0"/>
        </c:ser>
        <c:ser>
          <c:idx val="1"/>
          <c:order val="1"/>
          <c:tx>
            <c:v>DS 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'lab-ostatní'!$D$16:$N$16</c:f>
              <c:strCache/>
            </c:strRef>
          </c:xVal>
          <c:yVal>
            <c:numRef>
              <c:f>'lab-ostatní'!$D$18:$N$18</c:f>
              <c:numCache/>
            </c:numRef>
          </c:yVal>
          <c:smooth val="0"/>
        </c:ser>
        <c:axId val="45316464"/>
        <c:axId val="5194993"/>
      </c:scatterChart>
      <c:valAx>
        <c:axId val="4531646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94993"/>
        <c:crosses val="autoZero"/>
        <c:crossBetween val="midCat"/>
        <c:dispUnits/>
        <c:majorUnit val="250"/>
      </c:valAx>
      <c:valAx>
        <c:axId val="5194993"/>
        <c:scaling>
          <c:orientation val="minMax"/>
          <c:max val="10"/>
          <c:min val="6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31646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"/>
          <c:y val="0.45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vodisvost (lab)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985"/>
          <c:w val="0.81275"/>
          <c:h val="0.80825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'lab-ostatní'!$D$3:$M$3</c:f>
              <c:strCache/>
            </c:strRef>
          </c:xVal>
          <c:yVal>
            <c:numRef>
              <c:f>'lab-ostatní'!$D$6:$M$6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'lab-ostatní'!$D$16:$N$16</c:f>
              <c:strCache/>
            </c:strRef>
          </c:xVal>
          <c:yVal>
            <c:numRef>
              <c:f>'lab-ostatní'!$D$19:$N$19</c:f>
              <c:numCache/>
            </c:numRef>
          </c:yVal>
          <c:smooth val="0"/>
        </c:ser>
        <c:axId val="46754938"/>
        <c:axId val="18141259"/>
      </c:scatterChart>
      <c:valAx>
        <c:axId val="4675493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141259"/>
        <c:crossesAt val="400"/>
        <c:crossBetween val="midCat"/>
        <c:dispUnits/>
        <c:majorUnit val="250"/>
      </c:valAx>
      <c:valAx>
        <c:axId val="18141259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µS/cm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754938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5"/>
          <c:y val="0.41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tvrdost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035"/>
          <c:w val="0.81375"/>
          <c:h val="0.8165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'lab-ostatní'!$D$3:$M$3</c:f>
              <c:strCache/>
            </c:strRef>
          </c:xVal>
          <c:yVal>
            <c:numRef>
              <c:f>'lab-ostatní'!$D$7:$M$7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3333"/>
                </a:solidFill>
              </a:ln>
            </c:spPr>
          </c:marker>
          <c:xVal>
            <c:strRef>
              <c:f>'lab-ostatní'!$D$16:$N$16</c:f>
              <c:strCache/>
            </c:strRef>
          </c:xVal>
          <c:yVal>
            <c:numRef>
              <c:f>'lab-ostatní'!$D$20:$N$20</c:f>
              <c:numCache/>
            </c:numRef>
          </c:yVal>
          <c:smooth val="0"/>
        </c:ser>
        <c:axId val="29053604"/>
        <c:axId val="60155845"/>
      </c:scatterChart>
      <c:valAx>
        <c:axId val="2905360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155845"/>
        <c:crossesAt val="0"/>
        <c:crossBetween val="midCat"/>
        <c:dispUnits/>
        <c:majorUnit val="250"/>
      </c:valAx>
      <c:valAx>
        <c:axId val="60155845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mmol/l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053604"/>
        <c:crosses val="autoZero"/>
        <c:crossBetween val="midCat"/>
        <c:dispUnits/>
        <c:majorUnit val="2"/>
      </c:valAx>
      <c:spPr>
        <a:solidFill>
          <a:srgbClr val="C0C0C0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40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acidita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0275"/>
          <c:w val="0.81225"/>
          <c:h val="0.80575"/>
        </c:manualLayout>
      </c:layout>
      <c:scatterChart>
        <c:scatterStyle val="lineMarker"/>
        <c:varyColors val="0"/>
        <c:ser>
          <c:idx val="0"/>
          <c:order val="0"/>
          <c:tx>
            <c:v>DS Bukov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'lab-ostatní'!$D$3:$M$3</c:f>
              <c:strCache/>
            </c:strRef>
          </c:xVal>
          <c:yVal>
            <c:numRef>
              <c:f>'lab-ostatní'!$D$8:$M$8</c:f>
              <c:numCache/>
            </c:numRef>
          </c:yVal>
          <c:smooth val="0"/>
        </c:ser>
        <c:ser>
          <c:idx val="1"/>
          <c:order val="1"/>
          <c:tx>
            <c:v>DS 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'lab-ostatní'!$D$16:$N$16</c:f>
              <c:strCache/>
            </c:strRef>
          </c:xVal>
          <c:yVal>
            <c:numRef>
              <c:f>'lab-ostatní'!$D$21:$N$21</c:f>
              <c:numCache/>
            </c:numRef>
          </c:yVal>
          <c:smooth val="0"/>
        </c:ser>
        <c:axId val="4531694"/>
        <c:axId val="40785247"/>
      </c:scatterChart>
      <c:valAx>
        <c:axId val="453169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785247"/>
        <c:crossesAt val="0.1"/>
        <c:crossBetween val="midCat"/>
        <c:dispUnits/>
        <c:majorUnit val="250"/>
      </c:valAx>
      <c:valAx>
        <c:axId val="40785247"/>
        <c:scaling>
          <c:orientation val="minMax"/>
          <c:max val="0.5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mmol/l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31694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5"/>
          <c:y val="0.39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chart" Target="/xl/charts/chart31.xml" /><Relationship Id="rId9" Type="http://schemas.openxmlformats.org/officeDocument/2006/relationships/chart" Target="/xl/charts/chart32.xml" /><Relationship Id="rId10" Type="http://schemas.openxmlformats.org/officeDocument/2006/relationships/chart" Target="/xl/charts/chart33.xml" /><Relationship Id="rId11" Type="http://schemas.openxmlformats.org/officeDocument/2006/relationships/chart" Target="/xl/charts/chart3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95250</xdr:rowOff>
    </xdr:from>
    <xdr:to>
      <xdr:col>7</xdr:col>
      <xdr:colOff>247650</xdr:colOff>
      <xdr:row>31</xdr:row>
      <xdr:rowOff>9525</xdr:rowOff>
    </xdr:to>
    <xdr:graphicFrame>
      <xdr:nvGraphicFramePr>
        <xdr:cNvPr id="1" name="Chart 3"/>
        <xdr:cNvGraphicFramePr/>
      </xdr:nvGraphicFramePr>
      <xdr:xfrm>
        <a:off x="200025" y="2705100"/>
        <a:ext cx="43243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352425</xdr:colOff>
      <xdr:row>16</xdr:row>
      <xdr:rowOff>85725</xdr:rowOff>
    </xdr:from>
    <xdr:to>
      <xdr:col>13</xdr:col>
      <xdr:colOff>276225</xdr:colOff>
      <xdr:row>31</xdr:row>
      <xdr:rowOff>0</xdr:rowOff>
    </xdr:to>
    <xdr:graphicFrame>
      <xdr:nvGraphicFramePr>
        <xdr:cNvPr id="2" name="Chart 4"/>
        <xdr:cNvGraphicFramePr/>
      </xdr:nvGraphicFramePr>
      <xdr:xfrm>
        <a:off x="4629150" y="2695575"/>
        <a:ext cx="4381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31</xdr:row>
      <xdr:rowOff>114300</xdr:rowOff>
    </xdr:from>
    <xdr:to>
      <xdr:col>7</xdr:col>
      <xdr:colOff>257175</xdr:colOff>
      <xdr:row>46</xdr:row>
      <xdr:rowOff>19050</xdr:rowOff>
    </xdr:to>
    <xdr:graphicFrame>
      <xdr:nvGraphicFramePr>
        <xdr:cNvPr id="3" name="Chart 5"/>
        <xdr:cNvGraphicFramePr/>
      </xdr:nvGraphicFramePr>
      <xdr:xfrm>
        <a:off x="190500" y="5162550"/>
        <a:ext cx="434340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371475</xdr:colOff>
      <xdr:row>31</xdr:row>
      <xdr:rowOff>95250</xdr:rowOff>
    </xdr:from>
    <xdr:to>
      <xdr:col>13</xdr:col>
      <xdr:colOff>285750</xdr:colOff>
      <xdr:row>46</xdr:row>
      <xdr:rowOff>0</xdr:rowOff>
    </xdr:to>
    <xdr:graphicFrame>
      <xdr:nvGraphicFramePr>
        <xdr:cNvPr id="4" name="Chart 6"/>
        <xdr:cNvGraphicFramePr/>
      </xdr:nvGraphicFramePr>
      <xdr:xfrm>
        <a:off x="4648200" y="5143500"/>
        <a:ext cx="437197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104775</xdr:rowOff>
    </xdr:from>
    <xdr:to>
      <xdr:col>5</xdr:col>
      <xdr:colOff>247650</xdr:colOff>
      <xdr:row>39</xdr:row>
      <xdr:rowOff>9525</xdr:rowOff>
    </xdr:to>
    <xdr:graphicFrame>
      <xdr:nvGraphicFramePr>
        <xdr:cNvPr id="1" name="Chart 2"/>
        <xdr:cNvGraphicFramePr/>
      </xdr:nvGraphicFramePr>
      <xdr:xfrm>
        <a:off x="95250" y="4305300"/>
        <a:ext cx="34956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26</xdr:row>
      <xdr:rowOff>104775</xdr:rowOff>
    </xdr:from>
    <xdr:to>
      <xdr:col>10</xdr:col>
      <xdr:colOff>57150</xdr:colOff>
      <xdr:row>39</xdr:row>
      <xdr:rowOff>19050</xdr:rowOff>
    </xdr:to>
    <xdr:graphicFrame>
      <xdr:nvGraphicFramePr>
        <xdr:cNvPr id="2" name="Chart 11"/>
        <xdr:cNvGraphicFramePr/>
      </xdr:nvGraphicFramePr>
      <xdr:xfrm>
        <a:off x="3676650" y="4305300"/>
        <a:ext cx="34861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26</xdr:row>
      <xdr:rowOff>114300</xdr:rowOff>
    </xdr:from>
    <xdr:to>
      <xdr:col>15</xdr:col>
      <xdr:colOff>9525</xdr:colOff>
      <xdr:row>39</xdr:row>
      <xdr:rowOff>28575</xdr:rowOff>
    </xdr:to>
    <xdr:graphicFrame>
      <xdr:nvGraphicFramePr>
        <xdr:cNvPr id="3" name="Chart 12"/>
        <xdr:cNvGraphicFramePr/>
      </xdr:nvGraphicFramePr>
      <xdr:xfrm>
        <a:off x="7239000" y="4314825"/>
        <a:ext cx="3495675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39</xdr:row>
      <xdr:rowOff>57150</xdr:rowOff>
    </xdr:from>
    <xdr:to>
      <xdr:col>5</xdr:col>
      <xdr:colOff>257175</xdr:colOff>
      <xdr:row>51</xdr:row>
      <xdr:rowOff>66675</xdr:rowOff>
    </xdr:to>
    <xdr:graphicFrame>
      <xdr:nvGraphicFramePr>
        <xdr:cNvPr id="4" name="Chart 13"/>
        <xdr:cNvGraphicFramePr/>
      </xdr:nvGraphicFramePr>
      <xdr:xfrm>
        <a:off x="95250" y="6372225"/>
        <a:ext cx="350520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352425</xdr:colOff>
      <xdr:row>39</xdr:row>
      <xdr:rowOff>76200</xdr:rowOff>
    </xdr:from>
    <xdr:to>
      <xdr:col>10</xdr:col>
      <xdr:colOff>66675</xdr:colOff>
      <xdr:row>51</xdr:row>
      <xdr:rowOff>85725</xdr:rowOff>
    </xdr:to>
    <xdr:graphicFrame>
      <xdr:nvGraphicFramePr>
        <xdr:cNvPr id="5" name="Chart 14"/>
        <xdr:cNvGraphicFramePr/>
      </xdr:nvGraphicFramePr>
      <xdr:xfrm>
        <a:off x="3695700" y="6391275"/>
        <a:ext cx="3476625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142875</xdr:colOff>
      <xdr:row>39</xdr:row>
      <xdr:rowOff>76200</xdr:rowOff>
    </xdr:from>
    <xdr:to>
      <xdr:col>15</xdr:col>
      <xdr:colOff>9525</xdr:colOff>
      <xdr:row>51</xdr:row>
      <xdr:rowOff>85725</xdr:rowOff>
    </xdr:to>
    <xdr:graphicFrame>
      <xdr:nvGraphicFramePr>
        <xdr:cNvPr id="6" name="Chart 15"/>
        <xdr:cNvGraphicFramePr/>
      </xdr:nvGraphicFramePr>
      <xdr:xfrm>
        <a:off x="7248525" y="6391275"/>
        <a:ext cx="3486150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51</xdr:row>
      <xdr:rowOff>123825</xdr:rowOff>
    </xdr:from>
    <xdr:to>
      <xdr:col>5</xdr:col>
      <xdr:colOff>266700</xdr:colOff>
      <xdr:row>63</xdr:row>
      <xdr:rowOff>133350</xdr:rowOff>
    </xdr:to>
    <xdr:graphicFrame>
      <xdr:nvGraphicFramePr>
        <xdr:cNvPr id="7" name="Chart 16"/>
        <xdr:cNvGraphicFramePr/>
      </xdr:nvGraphicFramePr>
      <xdr:xfrm>
        <a:off x="104775" y="8382000"/>
        <a:ext cx="3505200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352425</xdr:colOff>
      <xdr:row>51</xdr:row>
      <xdr:rowOff>114300</xdr:rowOff>
    </xdr:from>
    <xdr:to>
      <xdr:col>10</xdr:col>
      <xdr:colOff>76200</xdr:colOff>
      <xdr:row>63</xdr:row>
      <xdr:rowOff>123825</xdr:rowOff>
    </xdr:to>
    <xdr:graphicFrame>
      <xdr:nvGraphicFramePr>
        <xdr:cNvPr id="8" name="Chart 17"/>
        <xdr:cNvGraphicFramePr/>
      </xdr:nvGraphicFramePr>
      <xdr:xfrm>
        <a:off x="3695700" y="8372475"/>
        <a:ext cx="3486150" cy="1952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133350</xdr:colOff>
      <xdr:row>51</xdr:row>
      <xdr:rowOff>123825</xdr:rowOff>
    </xdr:from>
    <xdr:to>
      <xdr:col>15</xdr:col>
      <xdr:colOff>9525</xdr:colOff>
      <xdr:row>63</xdr:row>
      <xdr:rowOff>142875</xdr:rowOff>
    </xdr:to>
    <xdr:graphicFrame>
      <xdr:nvGraphicFramePr>
        <xdr:cNvPr id="9" name="Chart 19"/>
        <xdr:cNvGraphicFramePr/>
      </xdr:nvGraphicFramePr>
      <xdr:xfrm>
        <a:off x="7239000" y="8382000"/>
        <a:ext cx="3495675" cy="1962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104775</xdr:colOff>
      <xdr:row>64</xdr:row>
      <xdr:rowOff>66675</xdr:rowOff>
    </xdr:from>
    <xdr:to>
      <xdr:col>5</xdr:col>
      <xdr:colOff>257175</xdr:colOff>
      <xdr:row>76</xdr:row>
      <xdr:rowOff>85725</xdr:rowOff>
    </xdr:to>
    <xdr:graphicFrame>
      <xdr:nvGraphicFramePr>
        <xdr:cNvPr id="10" name="Chart 20"/>
        <xdr:cNvGraphicFramePr/>
      </xdr:nvGraphicFramePr>
      <xdr:xfrm>
        <a:off x="104775" y="10429875"/>
        <a:ext cx="3495675" cy="1962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123825</xdr:rowOff>
    </xdr:from>
    <xdr:to>
      <xdr:col>6</xdr:col>
      <xdr:colOff>133350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95250" y="4086225"/>
        <a:ext cx="38766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24</xdr:row>
      <xdr:rowOff>123825</xdr:rowOff>
    </xdr:from>
    <xdr:to>
      <xdr:col>11</xdr:col>
      <xdr:colOff>314325</xdr:colOff>
      <xdr:row>36</xdr:row>
      <xdr:rowOff>114300</xdr:rowOff>
    </xdr:to>
    <xdr:graphicFrame>
      <xdr:nvGraphicFramePr>
        <xdr:cNvPr id="2" name="Chart 10"/>
        <xdr:cNvGraphicFramePr/>
      </xdr:nvGraphicFramePr>
      <xdr:xfrm>
        <a:off x="4048125" y="4086225"/>
        <a:ext cx="381952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390525</xdr:colOff>
      <xdr:row>24</xdr:row>
      <xdr:rowOff>114300</xdr:rowOff>
    </xdr:from>
    <xdr:to>
      <xdr:col>17</xdr:col>
      <xdr:colOff>228600</xdr:colOff>
      <xdr:row>36</xdr:row>
      <xdr:rowOff>142875</xdr:rowOff>
    </xdr:to>
    <xdr:graphicFrame>
      <xdr:nvGraphicFramePr>
        <xdr:cNvPr id="3" name="Chart 11"/>
        <xdr:cNvGraphicFramePr/>
      </xdr:nvGraphicFramePr>
      <xdr:xfrm>
        <a:off x="7943850" y="4076700"/>
        <a:ext cx="3762375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371475</xdr:colOff>
      <xdr:row>49</xdr:row>
      <xdr:rowOff>152400</xdr:rowOff>
    </xdr:from>
    <xdr:to>
      <xdr:col>17</xdr:col>
      <xdr:colOff>247650</xdr:colOff>
      <xdr:row>62</xdr:row>
      <xdr:rowOff>0</xdr:rowOff>
    </xdr:to>
    <xdr:graphicFrame>
      <xdr:nvGraphicFramePr>
        <xdr:cNvPr id="4" name="Chart 12"/>
        <xdr:cNvGraphicFramePr/>
      </xdr:nvGraphicFramePr>
      <xdr:xfrm>
        <a:off x="7924800" y="8172450"/>
        <a:ext cx="380047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37</xdr:row>
      <xdr:rowOff>28575</xdr:rowOff>
    </xdr:from>
    <xdr:to>
      <xdr:col>6</xdr:col>
      <xdr:colOff>76200</xdr:colOff>
      <xdr:row>49</xdr:row>
      <xdr:rowOff>38100</xdr:rowOff>
    </xdr:to>
    <xdr:graphicFrame>
      <xdr:nvGraphicFramePr>
        <xdr:cNvPr id="5" name="Chart 13"/>
        <xdr:cNvGraphicFramePr/>
      </xdr:nvGraphicFramePr>
      <xdr:xfrm>
        <a:off x="85725" y="6105525"/>
        <a:ext cx="3829050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123825</xdr:colOff>
      <xdr:row>49</xdr:row>
      <xdr:rowOff>76200</xdr:rowOff>
    </xdr:from>
    <xdr:to>
      <xdr:col>6</xdr:col>
      <xdr:colOff>104775</xdr:colOff>
      <xdr:row>61</xdr:row>
      <xdr:rowOff>85725</xdr:rowOff>
    </xdr:to>
    <xdr:graphicFrame>
      <xdr:nvGraphicFramePr>
        <xdr:cNvPr id="6" name="Chart 14"/>
        <xdr:cNvGraphicFramePr/>
      </xdr:nvGraphicFramePr>
      <xdr:xfrm>
        <a:off x="123825" y="8096250"/>
        <a:ext cx="3819525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381000</xdr:colOff>
      <xdr:row>37</xdr:row>
      <xdr:rowOff>28575</xdr:rowOff>
    </xdr:from>
    <xdr:to>
      <xdr:col>17</xdr:col>
      <xdr:colOff>228600</xdr:colOff>
      <xdr:row>49</xdr:row>
      <xdr:rowOff>133350</xdr:rowOff>
    </xdr:to>
    <xdr:graphicFrame>
      <xdr:nvGraphicFramePr>
        <xdr:cNvPr id="7" name="Chart 15"/>
        <xdr:cNvGraphicFramePr/>
      </xdr:nvGraphicFramePr>
      <xdr:xfrm>
        <a:off x="7934325" y="6105525"/>
        <a:ext cx="3771900" cy="2047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200025</xdr:colOff>
      <xdr:row>37</xdr:row>
      <xdr:rowOff>0</xdr:rowOff>
    </xdr:from>
    <xdr:to>
      <xdr:col>11</xdr:col>
      <xdr:colOff>333375</xdr:colOff>
      <xdr:row>49</xdr:row>
      <xdr:rowOff>104775</xdr:rowOff>
    </xdr:to>
    <xdr:graphicFrame>
      <xdr:nvGraphicFramePr>
        <xdr:cNvPr id="8" name="Chart 16"/>
        <xdr:cNvGraphicFramePr/>
      </xdr:nvGraphicFramePr>
      <xdr:xfrm>
        <a:off x="4038600" y="6076950"/>
        <a:ext cx="3848100" cy="2047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180975</xdr:colOff>
      <xdr:row>50</xdr:row>
      <xdr:rowOff>0</xdr:rowOff>
    </xdr:from>
    <xdr:to>
      <xdr:col>11</xdr:col>
      <xdr:colOff>295275</xdr:colOff>
      <xdr:row>62</xdr:row>
      <xdr:rowOff>9525</xdr:rowOff>
    </xdr:to>
    <xdr:graphicFrame>
      <xdr:nvGraphicFramePr>
        <xdr:cNvPr id="9" name="Chart 17"/>
        <xdr:cNvGraphicFramePr/>
      </xdr:nvGraphicFramePr>
      <xdr:xfrm>
        <a:off x="4019550" y="8181975"/>
        <a:ext cx="3829050" cy="1952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104775</xdr:rowOff>
    </xdr:from>
    <xdr:to>
      <xdr:col>6</xdr:col>
      <xdr:colOff>152400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200025" y="4581525"/>
        <a:ext cx="37147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28</xdr:row>
      <xdr:rowOff>104775</xdr:rowOff>
    </xdr:from>
    <xdr:to>
      <xdr:col>11</xdr:col>
      <xdr:colOff>428625</xdr:colOff>
      <xdr:row>40</xdr:row>
      <xdr:rowOff>104775</xdr:rowOff>
    </xdr:to>
    <xdr:graphicFrame>
      <xdr:nvGraphicFramePr>
        <xdr:cNvPr id="2" name="Chart 8"/>
        <xdr:cNvGraphicFramePr/>
      </xdr:nvGraphicFramePr>
      <xdr:xfrm>
        <a:off x="4000500" y="4581525"/>
        <a:ext cx="371475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514350</xdr:colOff>
      <xdr:row>28</xdr:row>
      <xdr:rowOff>114300</xdr:rowOff>
    </xdr:from>
    <xdr:to>
      <xdr:col>17</xdr:col>
      <xdr:colOff>371475</xdr:colOff>
      <xdr:row>40</xdr:row>
      <xdr:rowOff>114300</xdr:rowOff>
    </xdr:to>
    <xdr:graphicFrame>
      <xdr:nvGraphicFramePr>
        <xdr:cNvPr id="3" name="Chart 9"/>
        <xdr:cNvGraphicFramePr/>
      </xdr:nvGraphicFramePr>
      <xdr:xfrm>
        <a:off x="7800975" y="4591050"/>
        <a:ext cx="3705225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6</xdr:col>
      <xdr:colOff>161925</xdr:colOff>
      <xdr:row>53</xdr:row>
      <xdr:rowOff>9525</xdr:rowOff>
    </xdr:to>
    <xdr:graphicFrame>
      <xdr:nvGraphicFramePr>
        <xdr:cNvPr id="4" name="Chart 10"/>
        <xdr:cNvGraphicFramePr/>
      </xdr:nvGraphicFramePr>
      <xdr:xfrm>
        <a:off x="200025" y="6591300"/>
        <a:ext cx="372427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238125</xdr:colOff>
      <xdr:row>41</xdr:row>
      <xdr:rowOff>0</xdr:rowOff>
    </xdr:from>
    <xdr:to>
      <xdr:col>11</xdr:col>
      <xdr:colOff>419100</xdr:colOff>
      <xdr:row>53</xdr:row>
      <xdr:rowOff>9525</xdr:rowOff>
    </xdr:to>
    <xdr:graphicFrame>
      <xdr:nvGraphicFramePr>
        <xdr:cNvPr id="5" name="Chart 11"/>
        <xdr:cNvGraphicFramePr/>
      </xdr:nvGraphicFramePr>
      <xdr:xfrm>
        <a:off x="4000500" y="6591300"/>
        <a:ext cx="3705225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514350</xdr:colOff>
      <xdr:row>41</xdr:row>
      <xdr:rowOff>0</xdr:rowOff>
    </xdr:from>
    <xdr:to>
      <xdr:col>17</xdr:col>
      <xdr:colOff>381000</xdr:colOff>
      <xdr:row>53</xdr:row>
      <xdr:rowOff>9525</xdr:rowOff>
    </xdr:to>
    <xdr:graphicFrame>
      <xdr:nvGraphicFramePr>
        <xdr:cNvPr id="6" name="Chart 12"/>
        <xdr:cNvGraphicFramePr/>
      </xdr:nvGraphicFramePr>
      <xdr:xfrm>
        <a:off x="7800975" y="6591300"/>
        <a:ext cx="3714750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53</xdr:row>
      <xdr:rowOff>38100</xdr:rowOff>
    </xdr:from>
    <xdr:to>
      <xdr:col>6</xdr:col>
      <xdr:colOff>152400</xdr:colOff>
      <xdr:row>65</xdr:row>
      <xdr:rowOff>47625</xdr:rowOff>
    </xdr:to>
    <xdr:graphicFrame>
      <xdr:nvGraphicFramePr>
        <xdr:cNvPr id="7" name="Chart 13"/>
        <xdr:cNvGraphicFramePr/>
      </xdr:nvGraphicFramePr>
      <xdr:xfrm>
        <a:off x="104775" y="8572500"/>
        <a:ext cx="3810000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238125</xdr:colOff>
      <xdr:row>53</xdr:row>
      <xdr:rowOff>47625</xdr:rowOff>
    </xdr:from>
    <xdr:to>
      <xdr:col>11</xdr:col>
      <xdr:colOff>419100</xdr:colOff>
      <xdr:row>65</xdr:row>
      <xdr:rowOff>57150</xdr:rowOff>
    </xdr:to>
    <xdr:graphicFrame>
      <xdr:nvGraphicFramePr>
        <xdr:cNvPr id="8" name="Chart 14"/>
        <xdr:cNvGraphicFramePr/>
      </xdr:nvGraphicFramePr>
      <xdr:xfrm>
        <a:off x="4000500" y="8582025"/>
        <a:ext cx="3705225" cy="1952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504825</xdr:colOff>
      <xdr:row>53</xdr:row>
      <xdr:rowOff>38100</xdr:rowOff>
    </xdr:from>
    <xdr:to>
      <xdr:col>17</xdr:col>
      <xdr:colOff>400050</xdr:colOff>
      <xdr:row>65</xdr:row>
      <xdr:rowOff>47625</xdr:rowOff>
    </xdr:to>
    <xdr:graphicFrame>
      <xdr:nvGraphicFramePr>
        <xdr:cNvPr id="9" name="Chart 15"/>
        <xdr:cNvGraphicFramePr/>
      </xdr:nvGraphicFramePr>
      <xdr:xfrm>
        <a:off x="7791450" y="8572500"/>
        <a:ext cx="3743325" cy="1952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104775</xdr:colOff>
      <xdr:row>65</xdr:row>
      <xdr:rowOff>85725</xdr:rowOff>
    </xdr:from>
    <xdr:to>
      <xdr:col>6</xdr:col>
      <xdr:colOff>152400</xdr:colOff>
      <xdr:row>77</xdr:row>
      <xdr:rowOff>95250</xdr:rowOff>
    </xdr:to>
    <xdr:graphicFrame>
      <xdr:nvGraphicFramePr>
        <xdr:cNvPr id="10" name="Chart 16"/>
        <xdr:cNvGraphicFramePr/>
      </xdr:nvGraphicFramePr>
      <xdr:xfrm>
        <a:off x="104775" y="10563225"/>
        <a:ext cx="3810000" cy="1952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238125</xdr:colOff>
      <xdr:row>65</xdr:row>
      <xdr:rowOff>95250</xdr:rowOff>
    </xdr:from>
    <xdr:to>
      <xdr:col>11</xdr:col>
      <xdr:colOff>400050</xdr:colOff>
      <xdr:row>77</xdr:row>
      <xdr:rowOff>104775</xdr:rowOff>
    </xdr:to>
    <xdr:graphicFrame>
      <xdr:nvGraphicFramePr>
        <xdr:cNvPr id="11" name="Chart 17"/>
        <xdr:cNvGraphicFramePr/>
      </xdr:nvGraphicFramePr>
      <xdr:xfrm>
        <a:off x="4000500" y="10572750"/>
        <a:ext cx="3686175" cy="1952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7</xdr:col>
      <xdr:colOff>552450</xdr:colOff>
      <xdr:row>29</xdr:row>
      <xdr:rowOff>95250</xdr:rowOff>
    </xdr:to>
    <xdr:graphicFrame>
      <xdr:nvGraphicFramePr>
        <xdr:cNvPr id="1" name="Chart 4"/>
        <xdr:cNvGraphicFramePr/>
      </xdr:nvGraphicFramePr>
      <xdr:xfrm>
        <a:off x="190500" y="2362200"/>
        <a:ext cx="45243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695325</xdr:colOff>
      <xdr:row>15</xdr:row>
      <xdr:rowOff>0</xdr:rowOff>
    </xdr:from>
    <xdr:to>
      <xdr:col>14</xdr:col>
      <xdr:colOff>323850</xdr:colOff>
      <xdr:row>29</xdr:row>
      <xdr:rowOff>104775</xdr:rowOff>
    </xdr:to>
    <xdr:graphicFrame>
      <xdr:nvGraphicFramePr>
        <xdr:cNvPr id="2" name="Chart 5"/>
        <xdr:cNvGraphicFramePr/>
      </xdr:nvGraphicFramePr>
      <xdr:xfrm>
        <a:off x="4857750" y="2362200"/>
        <a:ext cx="45243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30</xdr:row>
      <xdr:rowOff>28575</xdr:rowOff>
    </xdr:from>
    <xdr:to>
      <xdr:col>7</xdr:col>
      <xdr:colOff>542925</xdr:colOff>
      <xdr:row>44</xdr:row>
      <xdr:rowOff>133350</xdr:rowOff>
    </xdr:to>
    <xdr:graphicFrame>
      <xdr:nvGraphicFramePr>
        <xdr:cNvPr id="3" name="Chart 6"/>
        <xdr:cNvGraphicFramePr/>
      </xdr:nvGraphicFramePr>
      <xdr:xfrm>
        <a:off x="190500" y="4819650"/>
        <a:ext cx="45148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695325</xdr:colOff>
      <xdr:row>30</xdr:row>
      <xdr:rowOff>28575</xdr:rowOff>
    </xdr:from>
    <xdr:to>
      <xdr:col>14</xdr:col>
      <xdr:colOff>304800</xdr:colOff>
      <xdr:row>44</xdr:row>
      <xdr:rowOff>133350</xdr:rowOff>
    </xdr:to>
    <xdr:graphicFrame>
      <xdr:nvGraphicFramePr>
        <xdr:cNvPr id="4" name="Chart 7"/>
        <xdr:cNvGraphicFramePr/>
      </xdr:nvGraphicFramePr>
      <xdr:xfrm>
        <a:off x="4857750" y="4819650"/>
        <a:ext cx="45053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43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.57421875" style="1" customWidth="1"/>
    <col min="2" max="2" width="3.57421875" style="1" customWidth="1"/>
    <col min="3" max="3" width="3.421875" style="1" customWidth="1"/>
    <col min="4" max="4" width="14.28125" style="1" customWidth="1"/>
    <col min="5" max="5" width="9.28125" style="2" customWidth="1"/>
    <col min="6" max="6" width="11.140625" style="1" customWidth="1"/>
    <col min="7" max="7" width="11.140625" style="170" customWidth="1"/>
    <col min="8" max="16" width="11.140625" style="1" customWidth="1"/>
    <col min="17" max="17" width="1.57421875" style="1" customWidth="1"/>
    <col min="18" max="28" width="11.140625" style="1" customWidth="1"/>
    <col min="29" max="16384" width="9.140625" style="1" customWidth="1"/>
  </cols>
  <sheetData>
    <row r="1" ht="12.75"/>
    <row r="2" spans="2:18" ht="12.75">
      <c r="B2" s="1" t="s">
        <v>37</v>
      </c>
      <c r="F2" s="9" t="s">
        <v>52</v>
      </c>
      <c r="R2" s="9" t="s">
        <v>53</v>
      </c>
    </row>
    <row r="3" ht="13.5" thickBot="1">
      <c r="S3" s="9"/>
    </row>
    <row r="4" spans="2:29" ht="14.25" thickBot="1" thickTop="1">
      <c r="B4" s="33"/>
      <c r="C4" s="34"/>
      <c r="D4" s="34" t="s">
        <v>0</v>
      </c>
      <c r="E4" s="35"/>
      <c r="F4" s="155">
        <v>38266</v>
      </c>
      <c r="G4" s="171">
        <v>38321</v>
      </c>
      <c r="H4" s="155">
        <v>38422</v>
      </c>
      <c r="I4" s="155">
        <v>38447</v>
      </c>
      <c r="J4" s="155">
        <v>38546</v>
      </c>
      <c r="K4" s="155">
        <v>38636</v>
      </c>
      <c r="L4" s="167">
        <v>38839</v>
      </c>
      <c r="M4" s="167">
        <v>38910</v>
      </c>
      <c r="N4" s="167">
        <v>39000</v>
      </c>
      <c r="O4" s="155"/>
      <c r="P4" s="156"/>
      <c r="Q4" s="126"/>
      <c r="R4" s="155">
        <v>38266</v>
      </c>
      <c r="S4" s="155">
        <v>38321</v>
      </c>
      <c r="T4" s="155">
        <v>38422</v>
      </c>
      <c r="U4" s="155">
        <v>38447</v>
      </c>
      <c r="V4" s="155">
        <v>38546</v>
      </c>
      <c r="W4" s="155">
        <v>38636</v>
      </c>
      <c r="X4" s="155">
        <v>38729</v>
      </c>
      <c r="Y4" s="155">
        <v>38839</v>
      </c>
      <c r="Z4" s="155">
        <v>38910</v>
      </c>
      <c r="AA4" s="167">
        <v>39000</v>
      </c>
      <c r="AB4" s="262"/>
      <c r="AC4" s="263"/>
    </row>
    <row r="5" spans="2:29" ht="13.5" customHeight="1" thickTop="1">
      <c r="B5" s="198" t="s">
        <v>54</v>
      </c>
      <c r="C5" s="207"/>
      <c r="D5" s="36" t="s">
        <v>1</v>
      </c>
      <c r="E5" s="37"/>
      <c r="F5" s="89" t="s">
        <v>17</v>
      </c>
      <c r="G5" s="172" t="s">
        <v>17</v>
      </c>
      <c r="H5" s="90" t="s">
        <v>51</v>
      </c>
      <c r="I5" s="90" t="s">
        <v>51</v>
      </c>
      <c r="J5" s="90" t="s">
        <v>51</v>
      </c>
      <c r="K5" s="90" t="s">
        <v>51</v>
      </c>
      <c r="L5" s="90" t="s">
        <v>51</v>
      </c>
      <c r="M5" s="90" t="s">
        <v>51</v>
      </c>
      <c r="N5" s="252" t="s">
        <v>51</v>
      </c>
      <c r="O5" s="105"/>
      <c r="P5" s="107"/>
      <c r="Q5" s="91"/>
      <c r="R5" s="92" t="s">
        <v>17</v>
      </c>
      <c r="S5" s="89" t="s">
        <v>17</v>
      </c>
      <c r="T5" s="90" t="s">
        <v>51</v>
      </c>
      <c r="U5" s="90" t="s">
        <v>51</v>
      </c>
      <c r="V5" s="90" t="s">
        <v>51</v>
      </c>
      <c r="W5" s="90" t="s">
        <v>51</v>
      </c>
      <c r="X5" s="90" t="s">
        <v>51</v>
      </c>
      <c r="Y5" s="90" t="s">
        <v>51</v>
      </c>
      <c r="Z5" s="90" t="s">
        <v>51</v>
      </c>
      <c r="AA5" s="256" t="s">
        <v>51</v>
      </c>
      <c r="AB5" s="105"/>
      <c r="AC5" s="261"/>
    </row>
    <row r="6" spans="2:29" ht="14.25">
      <c r="B6" s="199"/>
      <c r="C6" s="208"/>
      <c r="D6" s="28" t="s">
        <v>2</v>
      </c>
      <c r="E6" s="29" t="s">
        <v>33</v>
      </c>
      <c r="F6" s="86" t="s">
        <v>46</v>
      </c>
      <c r="G6" s="173">
        <v>9.1</v>
      </c>
      <c r="H6" s="93">
        <v>11.2</v>
      </c>
      <c r="I6" s="93">
        <v>15.7</v>
      </c>
      <c r="J6" s="87">
        <v>19.3</v>
      </c>
      <c r="K6" s="87">
        <v>14.8</v>
      </c>
      <c r="L6" s="95">
        <v>15.9</v>
      </c>
      <c r="M6" s="95">
        <v>20.8</v>
      </c>
      <c r="N6" s="95">
        <v>16.7</v>
      </c>
      <c r="O6" s="87"/>
      <c r="P6" s="94"/>
      <c r="Q6" s="91"/>
      <c r="R6" s="88" t="s">
        <v>46</v>
      </c>
      <c r="S6" s="87">
        <v>8.9</v>
      </c>
      <c r="T6" s="93">
        <v>11.7</v>
      </c>
      <c r="U6" s="93">
        <v>15.7</v>
      </c>
      <c r="V6" s="87">
        <v>18.8</v>
      </c>
      <c r="W6" s="87">
        <v>15.4</v>
      </c>
      <c r="X6" s="87">
        <v>6.8</v>
      </c>
      <c r="Y6" s="87">
        <v>14.6</v>
      </c>
      <c r="Z6" s="87">
        <v>19.6</v>
      </c>
      <c r="AA6" s="95">
        <v>16.4</v>
      </c>
      <c r="AB6" s="87"/>
      <c r="AC6" s="258"/>
    </row>
    <row r="7" spans="2:29" ht="12.75">
      <c r="B7" s="199"/>
      <c r="C7" s="208"/>
      <c r="D7" s="28" t="s">
        <v>3</v>
      </c>
      <c r="E7" s="30"/>
      <c r="F7" s="86" t="s">
        <v>46</v>
      </c>
      <c r="G7" s="173">
        <v>7.61</v>
      </c>
      <c r="H7" s="93">
        <v>8.08</v>
      </c>
      <c r="I7" s="93">
        <v>7.92</v>
      </c>
      <c r="J7" s="87">
        <v>7.78</v>
      </c>
      <c r="K7" s="87">
        <v>7.78</v>
      </c>
      <c r="L7" s="95">
        <v>7.5</v>
      </c>
      <c r="M7" s="95">
        <v>3.28</v>
      </c>
      <c r="N7" s="95">
        <v>7.68</v>
      </c>
      <c r="O7" s="87"/>
      <c r="P7" s="94"/>
      <c r="Q7" s="91"/>
      <c r="R7" s="88" t="s">
        <v>46</v>
      </c>
      <c r="S7" s="87">
        <v>7.92</v>
      </c>
      <c r="T7" s="93">
        <v>8</v>
      </c>
      <c r="U7" s="93">
        <v>7.96</v>
      </c>
      <c r="V7" s="87">
        <v>7.88</v>
      </c>
      <c r="W7" s="87">
        <v>7.67</v>
      </c>
      <c r="X7" s="87">
        <v>7.42</v>
      </c>
      <c r="Y7" s="87">
        <v>7.39</v>
      </c>
      <c r="Z7" s="87">
        <v>3.53</v>
      </c>
      <c r="AA7" s="95">
        <v>7.63</v>
      </c>
      <c r="AB7" s="87"/>
      <c r="AC7" s="258"/>
    </row>
    <row r="8" spans="2:29" ht="15">
      <c r="B8" s="199"/>
      <c r="C8" s="208"/>
      <c r="D8" s="28" t="s">
        <v>32</v>
      </c>
      <c r="E8" s="30" t="s">
        <v>34</v>
      </c>
      <c r="F8" s="86" t="s">
        <v>46</v>
      </c>
      <c r="G8" s="173">
        <v>187</v>
      </c>
      <c r="H8" s="96">
        <v>263</v>
      </c>
      <c r="I8" s="96">
        <v>353</v>
      </c>
      <c r="J8" s="87">
        <v>324</v>
      </c>
      <c r="K8" s="152">
        <v>444</v>
      </c>
      <c r="L8" s="168">
        <v>376.5</v>
      </c>
      <c r="M8" s="168">
        <v>164</v>
      </c>
      <c r="N8" s="95">
        <v>314</v>
      </c>
      <c r="O8" s="87"/>
      <c r="P8" s="94"/>
      <c r="Q8" s="91"/>
      <c r="R8" s="88" t="s">
        <v>46</v>
      </c>
      <c r="S8" s="87">
        <v>225</v>
      </c>
      <c r="T8" s="96">
        <v>242</v>
      </c>
      <c r="U8" s="97">
        <v>345</v>
      </c>
      <c r="V8" s="87">
        <v>302</v>
      </c>
      <c r="W8" s="87">
        <v>470</v>
      </c>
      <c r="X8" s="87">
        <v>474</v>
      </c>
      <c r="Y8" s="87">
        <v>353.5</v>
      </c>
      <c r="Z8" s="87">
        <v>146</v>
      </c>
      <c r="AA8" s="95">
        <v>288</v>
      </c>
      <c r="AB8" s="87"/>
      <c r="AC8" s="258"/>
    </row>
    <row r="9" spans="2:29" ht="13.5" thickBot="1">
      <c r="B9" s="200"/>
      <c r="C9" s="209"/>
      <c r="D9" s="31" t="s">
        <v>45</v>
      </c>
      <c r="E9" s="32" t="s">
        <v>35</v>
      </c>
      <c r="F9" s="98" t="s">
        <v>46</v>
      </c>
      <c r="G9" s="174">
        <v>783</v>
      </c>
      <c r="H9" s="100">
        <v>748</v>
      </c>
      <c r="I9" s="100">
        <v>782</v>
      </c>
      <c r="J9" s="99"/>
      <c r="K9" s="99">
        <v>862</v>
      </c>
      <c r="L9" s="103">
        <v>1530</v>
      </c>
      <c r="M9" s="103">
        <v>2530</v>
      </c>
      <c r="N9" s="103">
        <v>866</v>
      </c>
      <c r="O9" s="99"/>
      <c r="P9" s="101"/>
      <c r="Q9" s="91"/>
      <c r="R9" s="102" t="s">
        <v>46</v>
      </c>
      <c r="S9" s="99">
        <v>1331</v>
      </c>
      <c r="T9" s="100">
        <v>1450</v>
      </c>
      <c r="U9" s="100">
        <v>1570</v>
      </c>
      <c r="V9" s="102" t="s">
        <v>46</v>
      </c>
      <c r="W9" s="99">
        <v>1443</v>
      </c>
      <c r="X9" s="99">
        <v>1472</v>
      </c>
      <c r="Y9" s="99">
        <v>2540</v>
      </c>
      <c r="Z9" s="99">
        <v>3060</v>
      </c>
      <c r="AA9" s="103">
        <v>1501</v>
      </c>
      <c r="AB9" s="99"/>
      <c r="AC9" s="260"/>
    </row>
    <row r="10" spans="2:29" ht="13.5" customHeight="1" thickTop="1">
      <c r="B10" s="191" t="s">
        <v>55</v>
      </c>
      <c r="C10" s="206" t="s">
        <v>56</v>
      </c>
      <c r="D10" s="36" t="s">
        <v>18</v>
      </c>
      <c r="E10" s="27" t="s">
        <v>34</v>
      </c>
      <c r="F10" s="104" t="s">
        <v>46</v>
      </c>
      <c r="G10" s="175">
        <v>187</v>
      </c>
      <c r="H10" s="106">
        <v>263</v>
      </c>
      <c r="I10" s="106">
        <v>353</v>
      </c>
      <c r="J10" s="105">
        <v>324</v>
      </c>
      <c r="K10" s="153">
        <v>444</v>
      </c>
      <c r="L10" s="169">
        <v>376.5</v>
      </c>
      <c r="M10" s="169">
        <v>164</v>
      </c>
      <c r="N10" s="109">
        <v>314</v>
      </c>
      <c r="O10" s="105"/>
      <c r="P10" s="107"/>
      <c r="Q10" s="91"/>
      <c r="R10" s="108" t="s">
        <v>46</v>
      </c>
      <c r="S10" s="105">
        <v>225</v>
      </c>
      <c r="T10" s="106">
        <v>242</v>
      </c>
      <c r="U10" s="106">
        <v>345</v>
      </c>
      <c r="V10" s="105">
        <v>302</v>
      </c>
      <c r="W10" s="105">
        <v>470</v>
      </c>
      <c r="X10" s="105">
        <v>474</v>
      </c>
      <c r="Y10" s="105">
        <v>353.5</v>
      </c>
      <c r="Z10" s="105">
        <v>146</v>
      </c>
      <c r="AA10" s="109">
        <v>288</v>
      </c>
      <c r="AB10" s="105"/>
      <c r="AC10" s="261"/>
    </row>
    <row r="11" spans="2:29" ht="12.75">
      <c r="B11" s="192"/>
      <c r="C11" s="202"/>
      <c r="D11" s="28" t="s">
        <v>3</v>
      </c>
      <c r="E11" s="30"/>
      <c r="F11" s="87">
        <v>8.11</v>
      </c>
      <c r="G11" s="173">
        <v>8.19</v>
      </c>
      <c r="H11" s="90">
        <v>7.96</v>
      </c>
      <c r="I11" s="90">
        <v>8.04</v>
      </c>
      <c r="J11" s="87">
        <v>7.94</v>
      </c>
      <c r="K11" s="87">
        <v>8.01</v>
      </c>
      <c r="L11" s="95">
        <v>7.91</v>
      </c>
      <c r="M11" s="95">
        <v>7.97</v>
      </c>
      <c r="N11" s="95">
        <v>7.7</v>
      </c>
      <c r="O11" s="87"/>
      <c r="P11" s="94"/>
      <c r="Q11" s="91"/>
      <c r="R11" s="110">
        <v>8.05</v>
      </c>
      <c r="S11" s="87">
        <v>8.11</v>
      </c>
      <c r="T11" s="90">
        <v>8.14</v>
      </c>
      <c r="U11" s="90">
        <v>8.17</v>
      </c>
      <c r="V11" s="87">
        <v>8.06</v>
      </c>
      <c r="W11" s="87">
        <v>8.03</v>
      </c>
      <c r="X11" s="87">
        <v>7.95</v>
      </c>
      <c r="Y11" s="87">
        <v>7.79</v>
      </c>
      <c r="Z11" s="87">
        <v>8.13</v>
      </c>
      <c r="AA11" s="95">
        <v>8.05</v>
      </c>
      <c r="AB11" s="87"/>
      <c r="AC11" s="258"/>
    </row>
    <row r="12" spans="2:29" ht="12.75">
      <c r="B12" s="192"/>
      <c r="C12" s="202"/>
      <c r="D12" s="28" t="s">
        <v>44</v>
      </c>
      <c r="E12" s="30" t="s">
        <v>35</v>
      </c>
      <c r="F12" s="87">
        <v>753</v>
      </c>
      <c r="G12" s="173">
        <v>846</v>
      </c>
      <c r="H12" s="90">
        <v>741</v>
      </c>
      <c r="I12" s="90">
        <v>810</v>
      </c>
      <c r="J12" s="87">
        <v>780</v>
      </c>
      <c r="K12" s="87">
        <v>864</v>
      </c>
      <c r="L12" s="95">
        <v>902</v>
      </c>
      <c r="M12" s="95">
        <v>901</v>
      </c>
      <c r="N12" s="95">
        <v>880</v>
      </c>
      <c r="O12" s="87"/>
      <c r="P12" s="94"/>
      <c r="Q12" s="91"/>
      <c r="R12" s="110">
        <v>1490</v>
      </c>
      <c r="S12" s="87">
        <v>1460</v>
      </c>
      <c r="T12" s="90">
        <v>1460</v>
      </c>
      <c r="U12" s="90">
        <v>1640</v>
      </c>
      <c r="V12" s="87">
        <v>1650</v>
      </c>
      <c r="W12" s="87">
        <v>1450</v>
      </c>
      <c r="X12" s="87">
        <v>1460</v>
      </c>
      <c r="Y12" s="87">
        <v>1550</v>
      </c>
      <c r="Z12" s="87">
        <v>1590</v>
      </c>
      <c r="AA12" s="95">
        <v>1530</v>
      </c>
      <c r="AB12" s="87"/>
      <c r="AC12" s="258"/>
    </row>
    <row r="13" spans="2:29" ht="12.75">
      <c r="B13" s="192"/>
      <c r="C13" s="202"/>
      <c r="D13" s="28" t="s">
        <v>5</v>
      </c>
      <c r="E13" s="30" t="s">
        <v>15</v>
      </c>
      <c r="F13" s="87">
        <v>3.31</v>
      </c>
      <c r="G13" s="173">
        <v>3.49</v>
      </c>
      <c r="H13" s="90">
        <v>3.04</v>
      </c>
      <c r="I13" s="90">
        <v>3.2</v>
      </c>
      <c r="J13" s="87">
        <v>3.43</v>
      </c>
      <c r="K13" s="87">
        <v>3.11</v>
      </c>
      <c r="L13" s="95">
        <v>3.12</v>
      </c>
      <c r="M13" s="95">
        <v>3.42</v>
      </c>
      <c r="N13" s="95">
        <v>3.02</v>
      </c>
      <c r="O13" s="87"/>
      <c r="P13" s="94"/>
      <c r="Q13" s="91"/>
      <c r="R13" s="110">
        <v>7.12</v>
      </c>
      <c r="S13" s="87">
        <v>6.05</v>
      </c>
      <c r="T13" s="90">
        <v>6.56</v>
      </c>
      <c r="U13" s="90">
        <v>6.85</v>
      </c>
      <c r="V13" s="87">
        <v>9.12</v>
      </c>
      <c r="W13" s="87">
        <v>5.95</v>
      </c>
      <c r="X13" s="87">
        <v>5.93</v>
      </c>
      <c r="Y13" s="87">
        <v>7.6</v>
      </c>
      <c r="Z13" s="87">
        <v>6.49</v>
      </c>
      <c r="AA13" s="95">
        <v>6.47</v>
      </c>
      <c r="AB13" s="87"/>
      <c r="AC13" s="258"/>
    </row>
    <row r="14" spans="2:29" ht="12.75">
      <c r="B14" s="192"/>
      <c r="C14" s="202"/>
      <c r="D14" s="28" t="s">
        <v>6</v>
      </c>
      <c r="E14" s="30" t="s">
        <v>15</v>
      </c>
      <c r="F14" s="87">
        <v>0.2</v>
      </c>
      <c r="G14" s="173">
        <v>0.2</v>
      </c>
      <c r="H14" s="90">
        <v>0.4</v>
      </c>
      <c r="I14" s="90">
        <v>0.3</v>
      </c>
      <c r="J14" s="87">
        <v>0.3</v>
      </c>
      <c r="K14" s="87">
        <v>0.3</v>
      </c>
      <c r="L14" s="95">
        <v>0.3</v>
      </c>
      <c r="M14" s="95">
        <v>0.25</v>
      </c>
      <c r="N14" s="95">
        <v>0.25</v>
      </c>
      <c r="O14" s="87"/>
      <c r="P14" s="94"/>
      <c r="Q14" s="91"/>
      <c r="R14" s="110">
        <v>0.3</v>
      </c>
      <c r="S14" s="87">
        <v>0.2</v>
      </c>
      <c r="T14" s="90">
        <v>0.3</v>
      </c>
      <c r="U14" s="90">
        <v>0.3</v>
      </c>
      <c r="V14" s="87">
        <v>0.3</v>
      </c>
      <c r="W14" s="87">
        <v>0.3</v>
      </c>
      <c r="X14" s="87">
        <v>0.5</v>
      </c>
      <c r="Y14" s="87">
        <v>0.4</v>
      </c>
      <c r="Z14" s="87">
        <v>0.25</v>
      </c>
      <c r="AA14" s="95">
        <v>0.25</v>
      </c>
      <c r="AB14" s="87"/>
      <c r="AC14" s="258"/>
    </row>
    <row r="15" spans="2:29" ht="12.75">
      <c r="B15" s="192"/>
      <c r="C15" s="202"/>
      <c r="D15" s="28" t="s">
        <v>7</v>
      </c>
      <c r="E15" s="30" t="s">
        <v>15</v>
      </c>
      <c r="F15" s="87">
        <v>3.4</v>
      </c>
      <c r="G15" s="173">
        <v>3.6</v>
      </c>
      <c r="H15" s="90">
        <v>3.5</v>
      </c>
      <c r="I15" s="90">
        <v>3.5</v>
      </c>
      <c r="J15" s="87">
        <v>3.4</v>
      </c>
      <c r="K15" s="87">
        <v>3.7</v>
      </c>
      <c r="L15" s="95">
        <v>3.7</v>
      </c>
      <c r="M15" s="95">
        <v>3.53</v>
      </c>
      <c r="N15" s="95">
        <v>3.45</v>
      </c>
      <c r="O15" s="87"/>
      <c r="P15" s="94"/>
      <c r="Q15" s="91"/>
      <c r="R15" s="110">
        <v>3.5</v>
      </c>
      <c r="S15" s="87">
        <v>3.6</v>
      </c>
      <c r="T15" s="90">
        <v>3.4</v>
      </c>
      <c r="U15" s="90">
        <v>3.4</v>
      </c>
      <c r="V15" s="87">
        <v>3.6</v>
      </c>
      <c r="W15" s="87">
        <v>4.5</v>
      </c>
      <c r="X15" s="87">
        <v>3.6</v>
      </c>
      <c r="Y15" s="87">
        <v>3.4</v>
      </c>
      <c r="Z15" s="87">
        <v>3.68</v>
      </c>
      <c r="AA15" s="95">
        <v>3.1</v>
      </c>
      <c r="AB15" s="87"/>
      <c r="AC15" s="258"/>
    </row>
    <row r="16" spans="2:29" ht="12.75">
      <c r="B16" s="192"/>
      <c r="C16" s="202"/>
      <c r="D16" s="28" t="s">
        <v>8</v>
      </c>
      <c r="E16" s="30" t="s">
        <v>16</v>
      </c>
      <c r="F16" s="87">
        <v>621</v>
      </c>
      <c r="G16" s="173">
        <v>693</v>
      </c>
      <c r="H16" s="90">
        <v>606</v>
      </c>
      <c r="I16" s="90">
        <v>637</v>
      </c>
      <c r="J16" s="87">
        <v>652</v>
      </c>
      <c r="K16" s="87">
        <v>675</v>
      </c>
      <c r="L16" s="95">
        <v>699</v>
      </c>
      <c r="M16" s="95">
        <v>758</v>
      </c>
      <c r="N16" s="95">
        <v>695</v>
      </c>
      <c r="O16" s="87"/>
      <c r="P16" s="94"/>
      <c r="Q16" s="91"/>
      <c r="R16" s="110">
        <v>1270</v>
      </c>
      <c r="S16" s="87">
        <v>1200</v>
      </c>
      <c r="T16" s="90">
        <v>1180</v>
      </c>
      <c r="U16" s="90">
        <v>1300</v>
      </c>
      <c r="V16" s="87">
        <v>1470</v>
      </c>
      <c r="W16" s="87">
        <v>1080</v>
      </c>
      <c r="X16" s="87">
        <v>1080</v>
      </c>
      <c r="Y16" s="87">
        <v>1290</v>
      </c>
      <c r="Z16" s="87">
        <v>1290</v>
      </c>
      <c r="AA16" s="95">
        <v>1250</v>
      </c>
      <c r="AB16" s="87"/>
      <c r="AC16" s="258"/>
    </row>
    <row r="17" spans="2:29" ht="12.75">
      <c r="B17" s="192"/>
      <c r="C17" s="203"/>
      <c r="D17" s="38" t="s">
        <v>64</v>
      </c>
      <c r="E17" s="30" t="s">
        <v>16</v>
      </c>
      <c r="F17" s="111">
        <v>2</v>
      </c>
      <c r="G17" s="176">
        <v>2</v>
      </c>
      <c r="H17" s="176">
        <v>2</v>
      </c>
      <c r="I17" s="154">
        <v>2</v>
      </c>
      <c r="J17" s="111">
        <v>2</v>
      </c>
      <c r="K17" s="111">
        <v>3</v>
      </c>
      <c r="L17" s="114">
        <v>3</v>
      </c>
      <c r="M17" s="114">
        <v>99</v>
      </c>
      <c r="N17" s="114">
        <v>3</v>
      </c>
      <c r="O17" s="87"/>
      <c r="P17" s="94"/>
      <c r="Q17" s="91"/>
      <c r="R17" s="113">
        <v>5</v>
      </c>
      <c r="S17" s="111">
        <v>10</v>
      </c>
      <c r="T17" s="154">
        <v>5</v>
      </c>
      <c r="U17" s="154">
        <v>4</v>
      </c>
      <c r="V17" s="111">
        <v>2</v>
      </c>
      <c r="W17" s="111">
        <v>8</v>
      </c>
      <c r="X17" s="111">
        <v>5</v>
      </c>
      <c r="Y17" s="111">
        <v>2</v>
      </c>
      <c r="Z17" s="111">
        <v>2</v>
      </c>
      <c r="AA17" s="114">
        <v>2</v>
      </c>
      <c r="AB17" s="87"/>
      <c r="AC17" s="258"/>
    </row>
    <row r="18" spans="2:29" ht="15.75">
      <c r="B18" s="192"/>
      <c r="C18" s="203"/>
      <c r="D18" s="38" t="s">
        <v>63</v>
      </c>
      <c r="E18" s="30" t="s">
        <v>16</v>
      </c>
      <c r="F18" s="111">
        <v>21</v>
      </c>
      <c r="G18" s="111">
        <v>21</v>
      </c>
      <c r="H18" s="111">
        <v>21</v>
      </c>
      <c r="I18" s="154">
        <v>21</v>
      </c>
      <c r="J18" s="111">
        <v>21</v>
      </c>
      <c r="K18" s="111">
        <v>21</v>
      </c>
      <c r="L18" s="114">
        <v>21</v>
      </c>
      <c r="M18" s="114">
        <v>22</v>
      </c>
      <c r="N18" s="114">
        <v>21</v>
      </c>
      <c r="O18" s="87"/>
      <c r="P18" s="94"/>
      <c r="Q18" s="91"/>
      <c r="R18" s="113">
        <v>21</v>
      </c>
      <c r="S18" s="113">
        <v>21</v>
      </c>
      <c r="T18" s="154">
        <v>21</v>
      </c>
      <c r="U18" s="154">
        <v>21</v>
      </c>
      <c r="V18" s="111">
        <v>21</v>
      </c>
      <c r="W18" s="111">
        <v>21</v>
      </c>
      <c r="X18" s="87">
        <v>21</v>
      </c>
      <c r="Y18" s="87">
        <v>21</v>
      </c>
      <c r="Z18" s="87">
        <v>21</v>
      </c>
      <c r="AA18" s="95">
        <v>21</v>
      </c>
      <c r="AB18" s="259"/>
      <c r="AC18" s="258"/>
    </row>
    <row r="19" spans="2:29" ht="16.5" thickBot="1">
      <c r="B19" s="192"/>
      <c r="C19" s="203"/>
      <c r="D19" s="38" t="s">
        <v>31</v>
      </c>
      <c r="E19" s="39" t="s">
        <v>16</v>
      </c>
      <c r="F19" s="111">
        <v>0.95</v>
      </c>
      <c r="G19" s="176">
        <v>0.94</v>
      </c>
      <c r="H19" s="112">
        <v>1.43</v>
      </c>
      <c r="I19" s="112">
        <v>1.8</v>
      </c>
      <c r="J19" s="111">
        <v>1.18</v>
      </c>
      <c r="K19" s="111">
        <v>1.11</v>
      </c>
      <c r="L19" s="114">
        <v>1.15</v>
      </c>
      <c r="M19" s="114">
        <v>1.24</v>
      </c>
      <c r="N19" s="114">
        <v>1.2</v>
      </c>
      <c r="O19" s="120"/>
      <c r="P19" s="121"/>
      <c r="Q19" s="91"/>
      <c r="R19" s="113">
        <v>1.03</v>
      </c>
      <c r="S19" s="111">
        <v>0.94</v>
      </c>
      <c r="T19" s="112">
        <v>4.61</v>
      </c>
      <c r="U19" s="112">
        <v>4.04</v>
      </c>
      <c r="V19" s="111">
        <v>1.34</v>
      </c>
      <c r="W19" s="111">
        <v>0.74</v>
      </c>
      <c r="X19" s="157">
        <v>0.77</v>
      </c>
      <c r="Y19" s="157">
        <v>1.4</v>
      </c>
      <c r="Z19" s="157">
        <v>0.78</v>
      </c>
      <c r="AA19" s="158">
        <v>1.04</v>
      </c>
      <c r="AB19" s="120"/>
      <c r="AC19" s="264"/>
    </row>
    <row r="20" spans="2:29" ht="12.75" customHeight="1">
      <c r="B20" s="192"/>
      <c r="C20" s="201" t="s">
        <v>57</v>
      </c>
      <c r="D20" s="40" t="s">
        <v>9</v>
      </c>
      <c r="E20" s="41" t="s">
        <v>16</v>
      </c>
      <c r="F20" s="115">
        <v>39.4</v>
      </c>
      <c r="G20" s="177">
        <v>59.5</v>
      </c>
      <c r="H20" s="116">
        <v>33.3</v>
      </c>
      <c r="I20" s="116">
        <v>34.1</v>
      </c>
      <c r="J20" s="115">
        <v>36.6</v>
      </c>
      <c r="K20" s="115">
        <v>51.6</v>
      </c>
      <c r="L20" s="118">
        <v>54.2</v>
      </c>
      <c r="M20" s="118">
        <v>50.2</v>
      </c>
      <c r="N20" s="118">
        <v>62.8</v>
      </c>
      <c r="O20" s="105"/>
      <c r="P20" s="107"/>
      <c r="Q20" s="91"/>
      <c r="R20" s="117">
        <v>92.2</v>
      </c>
      <c r="S20" s="115">
        <v>95</v>
      </c>
      <c r="T20" s="116">
        <v>94.4</v>
      </c>
      <c r="U20" s="116">
        <v>89.8</v>
      </c>
      <c r="V20" s="115">
        <v>78</v>
      </c>
      <c r="W20" s="115">
        <v>85.4</v>
      </c>
      <c r="X20" s="115">
        <v>86.6</v>
      </c>
      <c r="Y20" s="115">
        <v>64.2</v>
      </c>
      <c r="Z20" s="115">
        <v>88.6</v>
      </c>
      <c r="AA20" s="118">
        <v>91.3</v>
      </c>
      <c r="AB20" s="105"/>
      <c r="AC20" s="261"/>
    </row>
    <row r="21" spans="2:29" ht="12.75">
      <c r="B21" s="192"/>
      <c r="C21" s="202"/>
      <c r="D21" s="28" t="s">
        <v>10</v>
      </c>
      <c r="E21" s="30" t="s">
        <v>16</v>
      </c>
      <c r="F21" s="87">
        <v>4.1</v>
      </c>
      <c r="G21" s="173">
        <v>4.5</v>
      </c>
      <c r="H21" s="90">
        <v>3.6</v>
      </c>
      <c r="I21" s="90">
        <v>4</v>
      </c>
      <c r="J21" s="87">
        <v>3.9</v>
      </c>
      <c r="K21" s="87">
        <v>4.4</v>
      </c>
      <c r="L21" s="95">
        <v>3.9</v>
      </c>
      <c r="M21" s="95">
        <v>66</v>
      </c>
      <c r="N21" s="95">
        <v>5.9</v>
      </c>
      <c r="O21" s="87"/>
      <c r="P21" s="94"/>
      <c r="Q21" s="91"/>
      <c r="R21" s="110">
        <v>6.9</v>
      </c>
      <c r="S21" s="87">
        <v>6.1</v>
      </c>
      <c r="T21" s="90">
        <v>6.4</v>
      </c>
      <c r="U21" s="90">
        <v>6.6</v>
      </c>
      <c r="V21" s="87">
        <v>7.6</v>
      </c>
      <c r="W21" s="87">
        <v>8.7</v>
      </c>
      <c r="X21" s="87">
        <v>7</v>
      </c>
      <c r="Y21" s="87">
        <v>6.4</v>
      </c>
      <c r="Z21" s="87">
        <v>5.7</v>
      </c>
      <c r="AA21" s="95">
        <v>6.5</v>
      </c>
      <c r="AB21" s="87"/>
      <c r="AC21" s="258"/>
    </row>
    <row r="22" spans="2:29" ht="12.75">
      <c r="B22" s="192"/>
      <c r="C22" s="202"/>
      <c r="D22" s="28" t="s">
        <v>11</v>
      </c>
      <c r="E22" s="30" t="s">
        <v>16</v>
      </c>
      <c r="F22" s="87">
        <v>89.7</v>
      </c>
      <c r="G22" s="173">
        <v>96.4</v>
      </c>
      <c r="H22" s="90">
        <v>80.7</v>
      </c>
      <c r="I22" s="90">
        <v>86.5</v>
      </c>
      <c r="J22" s="87">
        <v>91</v>
      </c>
      <c r="K22" s="87">
        <v>83.7</v>
      </c>
      <c r="L22" s="95">
        <v>85.2</v>
      </c>
      <c r="M22" s="95">
        <v>95.2</v>
      </c>
      <c r="N22" s="95">
        <v>82</v>
      </c>
      <c r="O22" s="87"/>
      <c r="P22" s="94"/>
      <c r="Q22" s="91"/>
      <c r="R22" s="110">
        <v>190</v>
      </c>
      <c r="S22" s="87">
        <v>161</v>
      </c>
      <c r="T22" s="90">
        <v>177</v>
      </c>
      <c r="U22" s="90">
        <v>175</v>
      </c>
      <c r="V22" s="87">
        <v>233</v>
      </c>
      <c r="W22" s="87">
        <v>161</v>
      </c>
      <c r="X22" s="87">
        <v>159</v>
      </c>
      <c r="Y22" s="87">
        <v>199</v>
      </c>
      <c r="Z22" s="87">
        <v>174</v>
      </c>
      <c r="AA22" s="95">
        <v>174</v>
      </c>
      <c r="AB22" s="87"/>
      <c r="AC22" s="258"/>
    </row>
    <row r="23" spans="2:29" ht="12.75">
      <c r="B23" s="192"/>
      <c r="C23" s="202"/>
      <c r="D23" s="28" t="s">
        <v>12</v>
      </c>
      <c r="E23" s="30" t="s">
        <v>16</v>
      </c>
      <c r="F23" s="87">
        <v>26.1</v>
      </c>
      <c r="G23" s="173">
        <v>26.3</v>
      </c>
      <c r="H23" s="119">
        <v>24.9</v>
      </c>
      <c r="I23" s="119">
        <v>25.4</v>
      </c>
      <c r="J23" s="87">
        <v>28.3</v>
      </c>
      <c r="K23" s="87">
        <v>25</v>
      </c>
      <c r="L23" s="95">
        <v>24.3</v>
      </c>
      <c r="M23" s="95">
        <v>25.5</v>
      </c>
      <c r="N23" s="95">
        <v>23.6</v>
      </c>
      <c r="O23" s="87"/>
      <c r="P23" s="94"/>
      <c r="Q23" s="91"/>
      <c r="R23" s="110">
        <v>57.9</v>
      </c>
      <c r="S23" s="87">
        <v>49.2</v>
      </c>
      <c r="T23" s="119">
        <v>52</v>
      </c>
      <c r="U23" s="119">
        <v>60.3</v>
      </c>
      <c r="V23" s="87">
        <v>80</v>
      </c>
      <c r="W23" s="87">
        <v>46.8</v>
      </c>
      <c r="X23" s="87">
        <v>47.4</v>
      </c>
      <c r="Y23" s="87">
        <v>64.2</v>
      </c>
      <c r="Z23" s="87">
        <v>52.4</v>
      </c>
      <c r="AA23" s="95">
        <v>51.8</v>
      </c>
      <c r="AB23" s="87"/>
      <c r="AC23" s="258"/>
    </row>
    <row r="24" spans="2:29" ht="12.75">
      <c r="B24" s="192"/>
      <c r="C24" s="202"/>
      <c r="D24" s="28" t="s">
        <v>13</v>
      </c>
      <c r="E24" s="30" t="s">
        <v>16</v>
      </c>
      <c r="F24" s="87">
        <v>0.01</v>
      </c>
      <c r="G24" s="173">
        <v>0.01</v>
      </c>
      <c r="H24" s="90">
        <v>0.01</v>
      </c>
      <c r="I24" s="90">
        <v>0.02</v>
      </c>
      <c r="J24" s="87">
        <v>0.02</v>
      </c>
      <c r="K24" s="87">
        <v>0.03</v>
      </c>
      <c r="L24" s="95">
        <v>0.021</v>
      </c>
      <c r="M24" s="95">
        <v>0.013</v>
      </c>
      <c r="N24" s="95">
        <v>0.0245</v>
      </c>
      <c r="O24" s="87"/>
      <c r="P24" s="94"/>
      <c r="Q24" s="91"/>
      <c r="R24" s="110">
        <v>0.02</v>
      </c>
      <c r="S24" s="87">
        <v>0.08</v>
      </c>
      <c r="T24" s="90">
        <v>0.01</v>
      </c>
      <c r="U24" s="90">
        <v>0.03</v>
      </c>
      <c r="V24" s="87">
        <v>0.02</v>
      </c>
      <c r="W24" s="87">
        <v>0.01</v>
      </c>
      <c r="X24" s="87">
        <v>0.013</v>
      </c>
      <c r="Y24" s="87">
        <v>0.019</v>
      </c>
      <c r="Z24" s="87">
        <v>0.01</v>
      </c>
      <c r="AA24" s="95">
        <v>0.01</v>
      </c>
      <c r="AB24" s="87"/>
      <c r="AC24" s="258"/>
    </row>
    <row r="25" spans="2:29" ht="14.25">
      <c r="B25" s="192"/>
      <c r="C25" s="202"/>
      <c r="D25" s="182" t="s">
        <v>68</v>
      </c>
      <c r="E25" s="183" t="s">
        <v>16</v>
      </c>
      <c r="F25" s="87"/>
      <c r="G25" s="173"/>
      <c r="H25" s="90"/>
      <c r="I25" s="90"/>
      <c r="J25" s="87"/>
      <c r="K25" s="87"/>
      <c r="L25" s="95">
        <v>0</v>
      </c>
      <c r="M25" s="95">
        <v>0</v>
      </c>
      <c r="N25" s="95">
        <v>0</v>
      </c>
      <c r="O25" s="87"/>
      <c r="P25" s="94"/>
      <c r="Q25" s="91"/>
      <c r="R25" s="110"/>
      <c r="S25" s="87"/>
      <c r="T25" s="90"/>
      <c r="U25" s="90"/>
      <c r="V25" s="87"/>
      <c r="W25" s="87"/>
      <c r="X25" s="87">
        <v>0</v>
      </c>
      <c r="Y25" s="87">
        <v>0</v>
      </c>
      <c r="Z25" s="87">
        <v>0</v>
      </c>
      <c r="AA25" s="95">
        <v>0</v>
      </c>
      <c r="AB25" s="87"/>
      <c r="AC25" s="258"/>
    </row>
    <row r="26" spans="2:29" ht="12.75">
      <c r="B26" s="192"/>
      <c r="C26" s="202"/>
      <c r="D26" s="182" t="s">
        <v>14</v>
      </c>
      <c r="E26" s="183" t="s">
        <v>16</v>
      </c>
      <c r="F26" s="87">
        <v>0.19</v>
      </c>
      <c r="G26" s="173">
        <v>0.26</v>
      </c>
      <c r="H26" s="90">
        <v>0.35</v>
      </c>
      <c r="I26" s="90">
        <v>0.34</v>
      </c>
      <c r="J26" s="87">
        <v>0.22</v>
      </c>
      <c r="K26" s="87">
        <v>0.8</v>
      </c>
      <c r="L26" s="95">
        <v>1.05</v>
      </c>
      <c r="M26" s="95">
        <v>0.24</v>
      </c>
      <c r="N26" s="95">
        <v>0.619</v>
      </c>
      <c r="O26" s="87"/>
      <c r="P26" s="94"/>
      <c r="Q26" s="91"/>
      <c r="R26" s="110">
        <v>0.21</v>
      </c>
      <c r="S26" s="87">
        <v>0.22</v>
      </c>
      <c r="T26" s="90">
        <v>0.22</v>
      </c>
      <c r="U26" s="90">
        <v>0.37</v>
      </c>
      <c r="V26" s="87">
        <v>0.2</v>
      </c>
      <c r="W26" s="87">
        <v>0.17</v>
      </c>
      <c r="X26" s="87">
        <v>0.11</v>
      </c>
      <c r="Y26" s="87">
        <v>0.29</v>
      </c>
      <c r="Z26" s="87">
        <v>0.44</v>
      </c>
      <c r="AA26" s="95">
        <v>0.117</v>
      </c>
      <c r="AB26" s="87"/>
      <c r="AC26" s="258"/>
    </row>
    <row r="27" spans="2:29" ht="14.25">
      <c r="B27" s="192"/>
      <c r="C27" s="203"/>
      <c r="D27" s="182" t="s">
        <v>69</v>
      </c>
      <c r="E27" s="183" t="s">
        <v>16</v>
      </c>
      <c r="F27" s="111"/>
      <c r="G27" s="176"/>
      <c r="H27" s="154"/>
      <c r="I27" s="154"/>
      <c r="J27" s="111">
        <v>0</v>
      </c>
      <c r="K27" s="111">
        <v>0</v>
      </c>
      <c r="L27" s="114">
        <v>0</v>
      </c>
      <c r="M27" s="114">
        <v>0</v>
      </c>
      <c r="N27" s="114">
        <v>0</v>
      </c>
      <c r="O27" s="87"/>
      <c r="P27" s="94"/>
      <c r="Q27" s="91"/>
      <c r="R27" s="113"/>
      <c r="S27" s="111"/>
      <c r="T27" s="154"/>
      <c r="U27" s="154"/>
      <c r="V27" s="111">
        <v>0</v>
      </c>
      <c r="W27" s="111">
        <v>0</v>
      </c>
      <c r="X27" s="111">
        <v>0</v>
      </c>
      <c r="Y27" s="111">
        <v>0</v>
      </c>
      <c r="Z27" s="111">
        <v>0</v>
      </c>
      <c r="AA27" s="114">
        <v>0</v>
      </c>
      <c r="AB27" s="87"/>
      <c r="AC27" s="258"/>
    </row>
    <row r="28" spans="2:29" ht="13.5" thickBot="1">
      <c r="B28" s="192"/>
      <c r="C28" s="204"/>
      <c r="D28" s="184" t="s">
        <v>19</v>
      </c>
      <c r="E28" s="185" t="s">
        <v>16</v>
      </c>
      <c r="F28" s="120">
        <v>0.05</v>
      </c>
      <c r="G28" s="178">
        <v>0.05</v>
      </c>
      <c r="H28" s="120">
        <v>0.05</v>
      </c>
      <c r="I28" s="120">
        <v>0.05</v>
      </c>
      <c r="J28" s="120">
        <v>0.05</v>
      </c>
      <c r="K28" s="120">
        <v>0.05</v>
      </c>
      <c r="L28" s="120">
        <v>0.05</v>
      </c>
      <c r="M28" s="120">
        <v>0.05</v>
      </c>
      <c r="N28" s="253">
        <v>0.05</v>
      </c>
      <c r="O28" s="120"/>
      <c r="P28" s="121"/>
      <c r="Q28" s="91"/>
      <c r="R28" s="122">
        <v>0.08</v>
      </c>
      <c r="S28" s="120">
        <v>0.05</v>
      </c>
      <c r="T28" s="120">
        <v>0.05</v>
      </c>
      <c r="U28" s="120">
        <v>0.05</v>
      </c>
      <c r="V28" s="120">
        <v>0.05</v>
      </c>
      <c r="W28" s="120">
        <v>0.05</v>
      </c>
      <c r="X28" s="120">
        <v>0.05</v>
      </c>
      <c r="Y28" s="120">
        <v>0.05</v>
      </c>
      <c r="Z28" s="120">
        <v>0.05</v>
      </c>
      <c r="AA28" s="253">
        <v>0.05</v>
      </c>
      <c r="AB28" s="120"/>
      <c r="AC28" s="264"/>
    </row>
    <row r="29" spans="2:29" ht="12.75" customHeight="1">
      <c r="B29" s="192"/>
      <c r="C29" s="205" t="s">
        <v>58</v>
      </c>
      <c r="D29" s="26" t="s">
        <v>20</v>
      </c>
      <c r="E29" s="27" t="s">
        <v>16</v>
      </c>
      <c r="F29" s="115">
        <v>0</v>
      </c>
      <c r="G29" s="177">
        <v>0</v>
      </c>
      <c r="H29" s="115">
        <v>0</v>
      </c>
      <c r="I29" s="115">
        <v>0</v>
      </c>
      <c r="J29" s="105">
        <v>0</v>
      </c>
      <c r="K29" s="105">
        <v>0</v>
      </c>
      <c r="L29" s="109">
        <v>0</v>
      </c>
      <c r="M29" s="109">
        <v>0</v>
      </c>
      <c r="N29" s="109">
        <v>0</v>
      </c>
      <c r="O29" s="105"/>
      <c r="P29" s="107"/>
      <c r="Q29" s="91"/>
      <c r="R29" s="123">
        <v>0</v>
      </c>
      <c r="S29" s="105">
        <v>0</v>
      </c>
      <c r="T29" s="116">
        <v>0</v>
      </c>
      <c r="U29" s="116">
        <v>0</v>
      </c>
      <c r="V29" s="105">
        <v>0</v>
      </c>
      <c r="W29" s="105">
        <v>0</v>
      </c>
      <c r="X29" s="105">
        <v>0</v>
      </c>
      <c r="Y29" s="105">
        <v>0</v>
      </c>
      <c r="Z29" s="105">
        <v>0</v>
      </c>
      <c r="AA29" s="109">
        <v>0</v>
      </c>
      <c r="AB29" s="105"/>
      <c r="AC29" s="261"/>
    </row>
    <row r="30" spans="2:29" ht="12.75">
      <c r="B30" s="192"/>
      <c r="C30" s="202"/>
      <c r="D30" s="28" t="s">
        <v>21</v>
      </c>
      <c r="E30" s="30" t="s">
        <v>16</v>
      </c>
      <c r="F30" s="87">
        <v>206</v>
      </c>
      <c r="G30" s="173">
        <v>217</v>
      </c>
      <c r="H30" s="90">
        <v>214</v>
      </c>
      <c r="I30" s="90">
        <v>214</v>
      </c>
      <c r="J30" s="87">
        <v>210</v>
      </c>
      <c r="K30" s="87">
        <v>223</v>
      </c>
      <c r="L30" s="95">
        <v>224</v>
      </c>
      <c r="M30" s="95">
        <v>215</v>
      </c>
      <c r="N30" s="95">
        <v>211</v>
      </c>
      <c r="O30" s="87"/>
      <c r="P30" s="94"/>
      <c r="Q30" s="91"/>
      <c r="R30" s="110">
        <v>212</v>
      </c>
      <c r="S30" s="87">
        <v>220</v>
      </c>
      <c r="T30" s="90">
        <v>208</v>
      </c>
      <c r="U30" s="90">
        <v>208</v>
      </c>
      <c r="V30" s="87">
        <v>219</v>
      </c>
      <c r="W30" s="87">
        <v>204</v>
      </c>
      <c r="X30" s="87">
        <v>219</v>
      </c>
      <c r="Y30" s="87">
        <v>206</v>
      </c>
      <c r="Z30" s="87">
        <v>225</v>
      </c>
      <c r="AA30" s="95">
        <v>189</v>
      </c>
      <c r="AB30" s="87"/>
      <c r="AC30" s="258"/>
    </row>
    <row r="31" spans="2:29" ht="12.75">
      <c r="B31" s="192"/>
      <c r="C31" s="202"/>
      <c r="D31" s="28" t="s">
        <v>22</v>
      </c>
      <c r="E31" s="30" t="s">
        <v>16</v>
      </c>
      <c r="F31" s="87">
        <v>0</v>
      </c>
      <c r="G31" s="173">
        <v>0</v>
      </c>
      <c r="H31" s="90">
        <v>2.78</v>
      </c>
      <c r="I31" s="90">
        <v>0</v>
      </c>
      <c r="J31" s="87">
        <v>1.62</v>
      </c>
      <c r="K31" s="87">
        <v>0</v>
      </c>
      <c r="L31" s="95">
        <v>0.16</v>
      </c>
      <c r="M31" s="95">
        <v>0</v>
      </c>
      <c r="N31" s="95">
        <v>0</v>
      </c>
      <c r="O31" s="87"/>
      <c r="P31" s="94"/>
      <c r="Q31" s="91"/>
      <c r="R31" s="110">
        <v>0.04</v>
      </c>
      <c r="S31" s="87">
        <v>0</v>
      </c>
      <c r="T31" s="90">
        <v>0.18</v>
      </c>
      <c r="U31" s="90">
        <v>0.18</v>
      </c>
      <c r="V31" s="87">
        <v>0.32</v>
      </c>
      <c r="W31" s="87">
        <v>0.8</v>
      </c>
      <c r="X31" s="87">
        <v>5.02</v>
      </c>
      <c r="Y31" s="87">
        <v>5.16</v>
      </c>
      <c r="Z31" s="87">
        <v>0</v>
      </c>
      <c r="AA31" s="95">
        <v>2.1</v>
      </c>
      <c r="AB31" s="87"/>
      <c r="AC31" s="258"/>
    </row>
    <row r="32" spans="2:29" ht="12.75">
      <c r="B32" s="192"/>
      <c r="C32" s="202"/>
      <c r="D32" s="28" t="s">
        <v>23</v>
      </c>
      <c r="E32" s="30" t="s">
        <v>16</v>
      </c>
      <c r="F32" s="87">
        <v>8.8</v>
      </c>
      <c r="G32" s="173">
        <v>0</v>
      </c>
      <c r="H32" s="90">
        <v>15.8</v>
      </c>
      <c r="I32" s="90">
        <v>11</v>
      </c>
      <c r="J32" s="87">
        <v>13.2</v>
      </c>
      <c r="K32" s="87">
        <v>11</v>
      </c>
      <c r="L32" s="95">
        <v>13.2</v>
      </c>
      <c r="M32" s="95">
        <v>11</v>
      </c>
      <c r="N32" s="95">
        <v>11</v>
      </c>
      <c r="O32" s="87"/>
      <c r="P32" s="94"/>
      <c r="Q32" s="91"/>
      <c r="R32" s="110">
        <v>11</v>
      </c>
      <c r="S32" s="87">
        <v>0</v>
      </c>
      <c r="T32" s="90">
        <v>11</v>
      </c>
      <c r="U32" s="90">
        <v>11</v>
      </c>
      <c r="V32" s="87">
        <v>13.2</v>
      </c>
      <c r="W32" s="87">
        <v>11</v>
      </c>
      <c r="X32" s="87">
        <v>20.2</v>
      </c>
      <c r="Y32" s="87">
        <v>17.6</v>
      </c>
      <c r="Z32" s="87">
        <v>11</v>
      </c>
      <c r="AA32" s="95">
        <v>11</v>
      </c>
      <c r="AB32" s="87"/>
      <c r="AC32" s="258"/>
    </row>
    <row r="33" spans="2:29" ht="12.75">
      <c r="B33" s="192"/>
      <c r="C33" s="202"/>
      <c r="D33" s="28" t="s">
        <v>24</v>
      </c>
      <c r="E33" s="30" t="s">
        <v>16</v>
      </c>
      <c r="F33" s="87">
        <v>20.6</v>
      </c>
      <c r="G33" s="173">
        <v>17.9</v>
      </c>
      <c r="H33" s="90">
        <v>18.2</v>
      </c>
      <c r="I33" s="90">
        <v>16.1</v>
      </c>
      <c r="J33" s="87">
        <v>19.1</v>
      </c>
      <c r="K33" s="87">
        <v>16.3</v>
      </c>
      <c r="L33" s="95">
        <v>16.3</v>
      </c>
      <c r="M33" s="95">
        <v>17.1</v>
      </c>
      <c r="N33" s="95">
        <v>18.7</v>
      </c>
      <c r="O33" s="87"/>
      <c r="P33" s="94"/>
      <c r="Q33" s="91"/>
      <c r="R33" s="110">
        <v>16.3</v>
      </c>
      <c r="S33" s="87">
        <v>15.1</v>
      </c>
      <c r="T33" s="90">
        <v>13.2</v>
      </c>
      <c r="U33" s="90">
        <v>12.8</v>
      </c>
      <c r="V33" s="87">
        <v>15.2</v>
      </c>
      <c r="W33" s="87">
        <v>14.2</v>
      </c>
      <c r="X33" s="87">
        <v>14.2</v>
      </c>
      <c r="Y33" s="87">
        <v>15.2</v>
      </c>
      <c r="Z33" s="87">
        <v>14.9</v>
      </c>
      <c r="AA33" s="95">
        <v>15.2</v>
      </c>
      <c r="AB33" s="87"/>
      <c r="AC33" s="258"/>
    </row>
    <row r="34" spans="2:29" ht="12.75">
      <c r="B34" s="192"/>
      <c r="C34" s="202"/>
      <c r="D34" s="28" t="s">
        <v>25</v>
      </c>
      <c r="E34" s="30" t="s">
        <v>16</v>
      </c>
      <c r="F34" s="87">
        <v>0.05</v>
      </c>
      <c r="G34" s="173">
        <v>0.05</v>
      </c>
      <c r="H34" s="90">
        <v>0.08</v>
      </c>
      <c r="I34" s="90">
        <v>0.09</v>
      </c>
      <c r="J34" s="87">
        <v>0.05</v>
      </c>
      <c r="K34" s="87">
        <v>0.06</v>
      </c>
      <c r="L34" s="87">
        <v>0.05</v>
      </c>
      <c r="M34" s="87">
        <v>0.05</v>
      </c>
      <c r="N34" s="95">
        <v>0.05</v>
      </c>
      <c r="O34" s="87"/>
      <c r="P34" s="94"/>
      <c r="Q34" s="91"/>
      <c r="R34" s="110">
        <v>0.05</v>
      </c>
      <c r="S34" s="87">
        <v>0.07</v>
      </c>
      <c r="T34" s="90">
        <v>0.05</v>
      </c>
      <c r="U34" s="90">
        <v>0.05</v>
      </c>
      <c r="V34" s="90">
        <v>0.05</v>
      </c>
      <c r="W34" s="90">
        <v>0.05</v>
      </c>
      <c r="X34" s="90">
        <v>0.05</v>
      </c>
      <c r="Y34" s="90">
        <v>0.05</v>
      </c>
      <c r="Z34" s="90">
        <v>0.05</v>
      </c>
      <c r="AA34" s="256">
        <v>0.05</v>
      </c>
      <c r="AB34" s="87"/>
      <c r="AC34" s="258"/>
    </row>
    <row r="35" spans="2:29" ht="12.75">
      <c r="B35" s="192"/>
      <c r="C35" s="202"/>
      <c r="D35" s="28" t="s">
        <v>26</v>
      </c>
      <c r="E35" s="30" t="s">
        <v>16</v>
      </c>
      <c r="F35" s="87">
        <v>205</v>
      </c>
      <c r="G35" s="173">
        <v>243</v>
      </c>
      <c r="H35" s="90">
        <v>199</v>
      </c>
      <c r="I35" s="90">
        <v>226</v>
      </c>
      <c r="J35" s="87">
        <v>233</v>
      </c>
      <c r="K35" s="87">
        <v>244</v>
      </c>
      <c r="L35" s="95">
        <v>261</v>
      </c>
      <c r="M35" s="95">
        <v>257</v>
      </c>
      <c r="N35" s="95">
        <v>262</v>
      </c>
      <c r="O35" s="87"/>
      <c r="P35" s="94"/>
      <c r="Q35" s="91"/>
      <c r="R35" s="110">
        <v>656</v>
      </c>
      <c r="S35" s="87">
        <v>616</v>
      </c>
      <c r="T35" s="90">
        <v>593</v>
      </c>
      <c r="U35" s="90">
        <v>709</v>
      </c>
      <c r="V35" s="87">
        <v>802</v>
      </c>
      <c r="W35" s="87">
        <v>525</v>
      </c>
      <c r="X35" s="87">
        <v>518</v>
      </c>
      <c r="Y35" s="87">
        <v>701</v>
      </c>
      <c r="Z35" s="87">
        <v>691</v>
      </c>
      <c r="AA35" s="95">
        <v>687</v>
      </c>
      <c r="AB35" s="87"/>
      <c r="AC35" s="258"/>
    </row>
    <row r="36" spans="2:29" ht="12.75">
      <c r="B36" s="192"/>
      <c r="C36" s="202"/>
      <c r="D36" s="28" t="s">
        <v>27</v>
      </c>
      <c r="E36" s="30" t="s">
        <v>16</v>
      </c>
      <c r="F36" s="87">
        <v>28.5</v>
      </c>
      <c r="G36" s="173">
        <v>26.6</v>
      </c>
      <c r="H36" s="90">
        <v>30</v>
      </c>
      <c r="I36" s="90">
        <v>28.3</v>
      </c>
      <c r="J36" s="87">
        <v>29.4</v>
      </c>
      <c r="K36" s="87">
        <v>25.4</v>
      </c>
      <c r="L36" s="95">
        <v>25.4</v>
      </c>
      <c r="M36" s="95">
        <v>28.1</v>
      </c>
      <c r="N36" s="95">
        <v>25.9</v>
      </c>
      <c r="O36" s="87"/>
      <c r="P36" s="94"/>
      <c r="Q36" s="91"/>
      <c r="R36" s="110">
        <v>31</v>
      </c>
      <c r="S36" s="87">
        <v>30.2</v>
      </c>
      <c r="T36" s="90">
        <v>30.2</v>
      </c>
      <c r="U36" s="90">
        <v>31.2</v>
      </c>
      <c r="V36" s="87">
        <v>33.8</v>
      </c>
      <c r="W36" s="87">
        <v>29.2</v>
      </c>
      <c r="X36" s="87">
        <v>30.2</v>
      </c>
      <c r="Y36" s="87">
        <v>32.1</v>
      </c>
      <c r="Z36" s="87">
        <v>32</v>
      </c>
      <c r="AA36" s="95">
        <v>32</v>
      </c>
      <c r="AB36" s="87"/>
      <c r="AC36" s="258"/>
    </row>
    <row r="37" spans="2:29" ht="12.75">
      <c r="B37" s="192"/>
      <c r="C37" s="202"/>
      <c r="D37" s="28" t="s">
        <v>28</v>
      </c>
      <c r="E37" s="30" t="s">
        <v>16</v>
      </c>
      <c r="F37" s="90">
        <v>0.5</v>
      </c>
      <c r="G37" s="173">
        <v>0.77</v>
      </c>
      <c r="H37" s="90">
        <v>0.45</v>
      </c>
      <c r="I37" s="90">
        <v>0.5</v>
      </c>
      <c r="J37" s="90">
        <v>0.5</v>
      </c>
      <c r="K37" s="87">
        <v>0.7</v>
      </c>
      <c r="L37" s="95">
        <v>0.85</v>
      </c>
      <c r="M37" s="95">
        <v>0.62</v>
      </c>
      <c r="N37" s="95">
        <v>0.82</v>
      </c>
      <c r="O37" s="87"/>
      <c r="P37" s="94"/>
      <c r="Q37" s="91"/>
      <c r="R37" s="110">
        <v>1.5</v>
      </c>
      <c r="S37" s="87">
        <v>1.15</v>
      </c>
      <c r="T37" s="90">
        <v>1</v>
      </c>
      <c r="U37" s="90">
        <v>1</v>
      </c>
      <c r="V37" s="87">
        <v>1.05</v>
      </c>
      <c r="W37" s="87">
        <v>0.64</v>
      </c>
      <c r="X37" s="87">
        <v>0.83</v>
      </c>
      <c r="Y37" s="87">
        <v>0.5</v>
      </c>
      <c r="Z37" s="87">
        <v>0.62</v>
      </c>
      <c r="AA37" s="95">
        <v>0.68</v>
      </c>
      <c r="AB37" s="87"/>
      <c r="AC37" s="258"/>
    </row>
    <row r="38" spans="2:29" ht="12.75">
      <c r="B38" s="192"/>
      <c r="C38" s="202"/>
      <c r="D38" s="28" t="s">
        <v>29</v>
      </c>
      <c r="E38" s="30" t="s">
        <v>16</v>
      </c>
      <c r="F38" s="87">
        <v>0.59</v>
      </c>
      <c r="G38" s="173">
        <v>0.09</v>
      </c>
      <c r="H38" s="90">
        <v>0.94</v>
      </c>
      <c r="I38" s="90">
        <v>1.67</v>
      </c>
      <c r="J38" s="87">
        <v>0.97</v>
      </c>
      <c r="K38" s="87">
        <v>0.65</v>
      </c>
      <c r="L38" s="95">
        <v>2.83</v>
      </c>
      <c r="M38" s="95">
        <v>2.48</v>
      </c>
      <c r="N38" s="95">
        <v>2.51</v>
      </c>
      <c r="O38" s="87"/>
      <c r="P38" s="94"/>
      <c r="Q38" s="91"/>
      <c r="R38" s="110">
        <v>1</v>
      </c>
      <c r="S38" s="87">
        <v>2.51</v>
      </c>
      <c r="T38" s="90">
        <v>2.11</v>
      </c>
      <c r="U38" s="90">
        <v>1.59</v>
      </c>
      <c r="V38" s="87">
        <v>2.82</v>
      </c>
      <c r="W38" s="87">
        <v>1.09</v>
      </c>
      <c r="X38" s="87">
        <v>1.15</v>
      </c>
      <c r="Y38" s="87">
        <v>2.94</v>
      </c>
      <c r="Z38" s="87">
        <v>1.98</v>
      </c>
      <c r="AA38" s="95">
        <v>1.4</v>
      </c>
      <c r="AB38" s="87"/>
      <c r="AC38" s="258"/>
    </row>
    <row r="39" spans="2:29" ht="13.5" thickBot="1">
      <c r="B39" s="192"/>
      <c r="C39" s="203"/>
      <c r="D39" s="38" t="s">
        <v>30</v>
      </c>
      <c r="E39" s="39" t="s">
        <v>16</v>
      </c>
      <c r="F39" s="111">
        <v>0.02</v>
      </c>
      <c r="G39" s="176">
        <v>0.03</v>
      </c>
      <c r="H39" s="111">
        <v>0.02</v>
      </c>
      <c r="I39" s="111">
        <v>0.02</v>
      </c>
      <c r="J39" s="111">
        <v>0.02</v>
      </c>
      <c r="K39" s="111">
        <v>0.02</v>
      </c>
      <c r="L39" s="111">
        <v>0.02</v>
      </c>
      <c r="M39" s="111">
        <v>0.02</v>
      </c>
      <c r="N39" s="114">
        <v>0.02</v>
      </c>
      <c r="O39" s="120"/>
      <c r="P39" s="121"/>
      <c r="Q39" s="91"/>
      <c r="R39" s="113">
        <v>0.02</v>
      </c>
      <c r="S39" s="111">
        <v>0.02</v>
      </c>
      <c r="T39" s="154">
        <v>0.1</v>
      </c>
      <c r="U39" s="154">
        <v>0.02</v>
      </c>
      <c r="V39" s="154">
        <v>0.02</v>
      </c>
      <c r="W39" s="154">
        <v>0.02</v>
      </c>
      <c r="X39" s="154">
        <v>0.02</v>
      </c>
      <c r="Y39" s="154">
        <v>0.02</v>
      </c>
      <c r="Z39" s="154">
        <v>0.02</v>
      </c>
      <c r="AA39" s="257">
        <v>0.02</v>
      </c>
      <c r="AB39" s="120"/>
      <c r="AC39" s="264"/>
    </row>
    <row r="40" spans="2:29" ht="13.5" customHeight="1">
      <c r="B40" s="193"/>
      <c r="C40" s="195" t="s">
        <v>59</v>
      </c>
      <c r="D40" s="80" t="s">
        <v>47</v>
      </c>
      <c r="E40" s="41" t="s">
        <v>66</v>
      </c>
      <c r="F40" s="124">
        <f aca="true" t="shared" si="0" ref="F40:K40">F42*12.4</f>
        <v>4.278</v>
      </c>
      <c r="G40" s="179">
        <f t="shared" si="0"/>
        <v>8.68</v>
      </c>
      <c r="H40" s="124">
        <f t="shared" si="0"/>
        <v>7.2664</v>
      </c>
      <c r="I40" s="124">
        <f t="shared" si="0"/>
        <v>4.5508</v>
      </c>
      <c r="J40" s="124">
        <f t="shared" si="0"/>
        <v>6.1752</v>
      </c>
      <c r="K40" s="124">
        <f t="shared" si="0"/>
        <v>7.1175999999999995</v>
      </c>
      <c r="L40" s="124">
        <f>L42*12.4</f>
        <v>7.8740000000000006</v>
      </c>
      <c r="M40" s="124">
        <f>M42*12.4</f>
        <v>9.8208</v>
      </c>
      <c r="N40" s="254">
        <f>N42*12.4</f>
        <v>13.144000000000002</v>
      </c>
      <c r="O40" s="105"/>
      <c r="P40" s="107"/>
      <c r="Q40" s="91"/>
      <c r="R40" s="125">
        <f aca="true" t="shared" si="1" ref="R40:W40">R42*12.4</f>
        <v>12.809199999999999</v>
      </c>
      <c r="S40" s="124">
        <f t="shared" si="1"/>
        <v>12.3752</v>
      </c>
      <c r="T40" s="124">
        <f t="shared" si="1"/>
        <v>11.4824</v>
      </c>
      <c r="U40" s="124">
        <f t="shared" si="1"/>
        <v>21.204</v>
      </c>
      <c r="V40" s="124">
        <f t="shared" si="1"/>
        <v>15.376</v>
      </c>
      <c r="W40" s="124">
        <f t="shared" si="1"/>
        <v>15.996</v>
      </c>
      <c r="X40" s="124">
        <f>X42*12.4</f>
        <v>13.516000000000002</v>
      </c>
      <c r="Y40" s="124">
        <f>Y42*12.4</f>
        <v>21.824</v>
      </c>
      <c r="Z40" s="124">
        <f>Z42*12.4</f>
        <v>14.879999999999999</v>
      </c>
      <c r="AA40" s="254">
        <f>AA42*12.4</f>
        <v>12.772</v>
      </c>
      <c r="AB40" s="105"/>
      <c r="AC40" s="261"/>
    </row>
    <row r="41" spans="2:29" ht="12.75">
      <c r="B41" s="193"/>
      <c r="C41" s="196"/>
      <c r="D41" s="81" t="s">
        <v>48</v>
      </c>
      <c r="E41" s="30" t="s">
        <v>66</v>
      </c>
      <c r="F41" s="86">
        <f aca="true" t="shared" si="2" ref="F41:N41">F42*12.4</f>
        <v>4.278</v>
      </c>
      <c r="G41" s="180">
        <f t="shared" si="2"/>
        <v>8.68</v>
      </c>
      <c r="H41" s="86">
        <f t="shared" si="2"/>
        <v>7.2664</v>
      </c>
      <c r="I41" s="86">
        <f t="shared" si="2"/>
        <v>4.5508</v>
      </c>
      <c r="J41" s="86">
        <f t="shared" si="2"/>
        <v>6.1752</v>
      </c>
      <c r="K41" s="86">
        <f t="shared" si="2"/>
        <v>7.1175999999999995</v>
      </c>
      <c r="L41" s="86">
        <f t="shared" si="2"/>
        <v>7.8740000000000006</v>
      </c>
      <c r="M41" s="86">
        <f t="shared" si="2"/>
        <v>9.8208</v>
      </c>
      <c r="N41" s="255">
        <f t="shared" si="2"/>
        <v>13.144000000000002</v>
      </c>
      <c r="O41" s="87"/>
      <c r="P41" s="94"/>
      <c r="Q41" s="91"/>
      <c r="R41" s="88">
        <f aca="true" t="shared" si="3" ref="R41:AA41">R42*12.4</f>
        <v>12.809199999999999</v>
      </c>
      <c r="S41" s="86">
        <f t="shared" si="3"/>
        <v>12.3752</v>
      </c>
      <c r="T41" s="86">
        <f t="shared" si="3"/>
        <v>11.4824</v>
      </c>
      <c r="U41" s="86">
        <f t="shared" si="3"/>
        <v>21.204</v>
      </c>
      <c r="V41" s="86">
        <f t="shared" si="3"/>
        <v>15.376</v>
      </c>
      <c r="W41" s="86">
        <f t="shared" si="3"/>
        <v>15.996</v>
      </c>
      <c r="X41" s="86">
        <f t="shared" si="3"/>
        <v>13.516000000000002</v>
      </c>
      <c r="Y41" s="86">
        <f t="shared" si="3"/>
        <v>21.824</v>
      </c>
      <c r="Z41" s="86">
        <f t="shared" si="3"/>
        <v>14.879999999999999</v>
      </c>
      <c r="AA41" s="255">
        <f t="shared" si="3"/>
        <v>12.772</v>
      </c>
      <c r="AB41" s="87"/>
      <c r="AC41" s="258"/>
    </row>
    <row r="42" spans="2:29" ht="12.75">
      <c r="B42" s="193"/>
      <c r="C42" s="196"/>
      <c r="D42" s="81" t="s">
        <v>50</v>
      </c>
      <c r="E42" s="30" t="s">
        <v>16</v>
      </c>
      <c r="F42" s="86">
        <v>0.345</v>
      </c>
      <c r="G42" s="180">
        <v>0.7</v>
      </c>
      <c r="H42" s="86">
        <v>0.586</v>
      </c>
      <c r="I42" s="86">
        <v>0.367</v>
      </c>
      <c r="J42" s="87">
        <v>0.498</v>
      </c>
      <c r="K42" s="87">
        <v>0.574</v>
      </c>
      <c r="L42" s="95">
        <v>0.635</v>
      </c>
      <c r="M42" s="95">
        <v>0.792</v>
      </c>
      <c r="N42" s="95">
        <v>1.06</v>
      </c>
      <c r="O42" s="87"/>
      <c r="P42" s="94"/>
      <c r="Q42" s="91"/>
      <c r="R42" s="88">
        <v>1.033</v>
      </c>
      <c r="S42" s="86">
        <v>0.998</v>
      </c>
      <c r="T42" s="86">
        <v>0.926</v>
      </c>
      <c r="U42" s="86">
        <v>1.71</v>
      </c>
      <c r="V42" s="87">
        <v>1.24</v>
      </c>
      <c r="W42" s="87">
        <v>1.29</v>
      </c>
      <c r="X42" s="87">
        <v>1.09</v>
      </c>
      <c r="Y42" s="87">
        <v>1.76</v>
      </c>
      <c r="Z42" s="87">
        <v>1.2</v>
      </c>
      <c r="AA42" s="95">
        <v>1.03</v>
      </c>
      <c r="AB42" s="87"/>
      <c r="AC42" s="258"/>
    </row>
    <row r="43" spans="2:29" ht="13.5" thickBot="1">
      <c r="B43" s="194"/>
      <c r="C43" s="197"/>
      <c r="D43" s="82" t="s">
        <v>49</v>
      </c>
      <c r="E43" s="32" t="s">
        <v>66</v>
      </c>
      <c r="F43" s="98">
        <v>0.18</v>
      </c>
      <c r="G43" s="181">
        <v>0.17</v>
      </c>
      <c r="H43" s="98">
        <v>0.28</v>
      </c>
      <c r="I43" s="98">
        <v>0.25</v>
      </c>
      <c r="J43" s="99">
        <v>0.17</v>
      </c>
      <c r="K43" s="99">
        <v>0.18</v>
      </c>
      <c r="L43" s="103">
        <v>0.16</v>
      </c>
      <c r="M43" s="103">
        <v>1.1</v>
      </c>
      <c r="N43" s="103">
        <v>0.93</v>
      </c>
      <c r="O43" s="99"/>
      <c r="P43" s="101"/>
      <c r="Q43" s="91"/>
      <c r="R43" s="102">
        <v>0.29</v>
      </c>
      <c r="S43" s="98">
        <v>0.38</v>
      </c>
      <c r="T43" s="98">
        <v>0.18</v>
      </c>
      <c r="U43" s="98">
        <v>0.3</v>
      </c>
      <c r="V43" s="99">
        <v>0.19</v>
      </c>
      <c r="W43" s="99">
        <v>0.22</v>
      </c>
      <c r="X43" s="99">
        <v>0.26</v>
      </c>
      <c r="Y43" s="99">
        <v>0.33</v>
      </c>
      <c r="Z43" s="99">
        <v>0.24</v>
      </c>
      <c r="AA43" s="103">
        <v>0.3</v>
      </c>
      <c r="AB43" s="99"/>
      <c r="AC43" s="260"/>
    </row>
    <row r="44" ht="13.5" thickTop="1"/>
  </sheetData>
  <mergeCells count="7">
    <mergeCell ref="B10:B43"/>
    <mergeCell ref="C40:C43"/>
    <mergeCell ref="B5:B9"/>
    <mergeCell ref="C20:C28"/>
    <mergeCell ref="C29:C39"/>
    <mergeCell ref="C10:C19"/>
    <mergeCell ref="C5:C9"/>
  </mergeCells>
  <printOptions/>
  <pageMargins left="0.75" right="0.75" top="1" bottom="1" header="0.5" footer="0.5"/>
  <pageSetup fitToHeight="1" fitToWidth="1" horizontalDpi="300" verticalDpi="300" orientation="landscape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6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3" max="3" width="7.57421875" style="0" customWidth="1"/>
    <col min="4" max="14" width="11.140625" style="0" customWidth="1"/>
    <col min="17" max="17" width="7.57421875" style="0" customWidth="1"/>
    <col min="18" max="27" width="8.421875" style="0" customWidth="1"/>
  </cols>
  <sheetData>
    <row r="1" ht="11.25" customHeight="1" thickBot="1"/>
    <row r="2" spans="2:14" ht="14.25" thickBot="1" thickTop="1">
      <c r="B2" s="10" t="s">
        <v>38</v>
      </c>
      <c r="C2" s="11"/>
      <c r="D2" s="11"/>
      <c r="E2" s="11"/>
      <c r="F2" s="12" t="str">
        <f>přehled!F2</f>
        <v>Rožná vstup na DS Bukov (dekontaminační stanice)</v>
      </c>
      <c r="G2" s="11"/>
      <c r="H2" s="11"/>
      <c r="I2" s="11"/>
      <c r="J2" s="11"/>
      <c r="K2" s="11"/>
      <c r="L2" s="11"/>
      <c r="M2" s="11"/>
      <c r="N2" s="13"/>
    </row>
    <row r="3" spans="1:18" s="5" customFormat="1" ht="13.5" thickTop="1">
      <c r="A3" s="4"/>
      <c r="B3" s="14" t="s">
        <v>0</v>
      </c>
      <c r="C3" s="15"/>
      <c r="D3" s="127">
        <f>přehled!F4</f>
        <v>38266</v>
      </c>
      <c r="E3" s="127">
        <f>přehled!G4</f>
        <v>38321</v>
      </c>
      <c r="F3" s="127">
        <f>přehled!H4</f>
        <v>38422</v>
      </c>
      <c r="G3" s="127">
        <f>přehled!I4</f>
        <v>38447</v>
      </c>
      <c r="H3" s="127">
        <f>přehled!J4</f>
        <v>38546</v>
      </c>
      <c r="I3" s="127">
        <f>přehled!K4</f>
        <v>38636</v>
      </c>
      <c r="J3" s="127">
        <f>přehled!L4</f>
        <v>38839</v>
      </c>
      <c r="K3" s="127">
        <f>přehled!M4</f>
        <v>38910</v>
      </c>
      <c r="L3" s="127">
        <f>přehled!N4</f>
        <v>39000</v>
      </c>
      <c r="M3" s="242">
        <f>přehled!O4</f>
        <v>0</v>
      </c>
      <c r="N3" s="251"/>
      <c r="O3" s="4"/>
      <c r="P3" s="4"/>
      <c r="Q3" s="4"/>
      <c r="R3" s="4"/>
    </row>
    <row r="4" spans="1:18" ht="12.75" customHeight="1">
      <c r="A4" s="210"/>
      <c r="B4" s="16" t="s">
        <v>1</v>
      </c>
      <c r="C4" s="17"/>
      <c r="D4" s="128" t="str">
        <f>přehled!F5</f>
        <v>žluté</v>
      </c>
      <c r="E4" s="128" t="str">
        <f>přehled!G5</f>
        <v>žluté</v>
      </c>
      <c r="F4" s="128" t="str">
        <f>přehled!H5</f>
        <v>žádné</v>
      </c>
      <c r="G4" s="128" t="str">
        <f>přehled!I5</f>
        <v>žádné</v>
      </c>
      <c r="H4" s="141" t="str">
        <f>přehled!J5</f>
        <v>žádné</v>
      </c>
      <c r="I4" s="141" t="str">
        <f>přehled!K5</f>
        <v>žádné</v>
      </c>
      <c r="J4" s="141" t="str">
        <f>přehled!L5</f>
        <v>žádné</v>
      </c>
      <c r="K4" s="141" t="str">
        <f>přehled!M5</f>
        <v>žádné</v>
      </c>
      <c r="L4" s="141" t="str">
        <f>přehled!N5</f>
        <v>žádné</v>
      </c>
      <c r="M4" s="141">
        <f>přehled!O5</f>
        <v>0</v>
      </c>
      <c r="N4" s="212"/>
      <c r="O4" s="1"/>
      <c r="P4" s="1"/>
      <c r="Q4" s="1"/>
      <c r="R4" s="1"/>
    </row>
    <row r="5" spans="1:18" ht="14.25">
      <c r="A5" s="211"/>
      <c r="B5" s="18" t="s">
        <v>2</v>
      </c>
      <c r="C5" s="19" t="s">
        <v>36</v>
      </c>
      <c r="D5" s="130" t="str">
        <f>přehled!F6</f>
        <v>---</v>
      </c>
      <c r="E5" s="130">
        <f>přehled!G6</f>
        <v>9.1</v>
      </c>
      <c r="F5" s="130">
        <f>přehled!H6</f>
        <v>11.2</v>
      </c>
      <c r="G5" s="130">
        <f>přehled!I6</f>
        <v>15.7</v>
      </c>
      <c r="H5" s="130">
        <f>přehled!J6</f>
        <v>19.3</v>
      </c>
      <c r="I5" s="130">
        <f>přehled!K6</f>
        <v>14.8</v>
      </c>
      <c r="J5" s="130">
        <f>přehled!L6</f>
        <v>15.9</v>
      </c>
      <c r="K5" s="130">
        <f>přehled!M6</f>
        <v>20.8</v>
      </c>
      <c r="L5" s="130">
        <f>přehled!N6</f>
        <v>16.7</v>
      </c>
      <c r="M5" s="130">
        <f>přehled!O6</f>
        <v>0</v>
      </c>
      <c r="N5" s="212"/>
      <c r="O5" s="3"/>
      <c r="P5" s="1"/>
      <c r="Q5" s="1"/>
      <c r="R5" s="1"/>
    </row>
    <row r="6" spans="1:18" ht="12.75">
      <c r="A6" s="211"/>
      <c r="B6" s="20" t="s">
        <v>3</v>
      </c>
      <c r="C6" s="21"/>
      <c r="D6" s="133" t="str">
        <f>přehled!F7</f>
        <v>---</v>
      </c>
      <c r="E6" s="133">
        <f>přehled!G7</f>
        <v>7.61</v>
      </c>
      <c r="F6" s="133">
        <f>přehled!H7</f>
        <v>8.08</v>
      </c>
      <c r="G6" s="133">
        <f>přehled!I7</f>
        <v>7.92</v>
      </c>
      <c r="H6" s="133">
        <f>přehled!J7</f>
        <v>7.78</v>
      </c>
      <c r="I6" s="133">
        <f>přehled!K7</f>
        <v>7.78</v>
      </c>
      <c r="J6" s="133">
        <f>přehled!L7</f>
        <v>7.5</v>
      </c>
      <c r="K6" s="133">
        <f>přehled!M7</f>
        <v>3.28</v>
      </c>
      <c r="L6" s="133">
        <f>přehled!N7</f>
        <v>7.68</v>
      </c>
      <c r="M6" s="133">
        <f>přehled!O7</f>
        <v>0</v>
      </c>
      <c r="N6" s="212"/>
      <c r="O6" s="3"/>
      <c r="P6" s="1"/>
      <c r="Q6" s="1"/>
      <c r="R6" s="1"/>
    </row>
    <row r="7" spans="1:18" ht="12.75">
      <c r="A7" s="211"/>
      <c r="B7" s="22" t="s">
        <v>32</v>
      </c>
      <c r="C7" s="23" t="s">
        <v>34</v>
      </c>
      <c r="D7" s="136" t="str">
        <f>přehled!F8</f>
        <v>---</v>
      </c>
      <c r="E7" s="136">
        <f>přehled!G8</f>
        <v>187</v>
      </c>
      <c r="F7" s="136">
        <f>přehled!H8</f>
        <v>263</v>
      </c>
      <c r="G7" s="136">
        <f>přehled!I8</f>
        <v>353</v>
      </c>
      <c r="H7" s="136">
        <f>přehled!J8</f>
        <v>324</v>
      </c>
      <c r="I7" s="136">
        <f>přehled!K8</f>
        <v>444</v>
      </c>
      <c r="J7" s="136">
        <f>přehled!L8</f>
        <v>376.5</v>
      </c>
      <c r="K7" s="136">
        <f>přehled!M8</f>
        <v>164</v>
      </c>
      <c r="L7" s="136">
        <f>přehled!N8</f>
        <v>314</v>
      </c>
      <c r="M7" s="136">
        <f>přehled!O8</f>
        <v>0</v>
      </c>
      <c r="N7" s="212"/>
      <c r="O7" s="3"/>
      <c r="P7" s="1"/>
      <c r="Q7" s="1"/>
      <c r="R7" s="1"/>
    </row>
    <row r="8" spans="1:18" ht="13.5" thickBot="1">
      <c r="A8" s="211"/>
      <c r="B8" s="24" t="s">
        <v>4</v>
      </c>
      <c r="C8" s="25" t="s">
        <v>35</v>
      </c>
      <c r="D8" s="139" t="str">
        <f>přehled!F9</f>
        <v>---</v>
      </c>
      <c r="E8" s="139">
        <f>přehled!G9</f>
        <v>783</v>
      </c>
      <c r="F8" s="139">
        <f>přehled!H9</f>
        <v>748</v>
      </c>
      <c r="G8" s="139">
        <f>přehled!I9</f>
        <v>782</v>
      </c>
      <c r="H8" s="139">
        <f>přehled!J9</f>
        <v>0</v>
      </c>
      <c r="I8" s="139">
        <f>přehled!K9</f>
        <v>862</v>
      </c>
      <c r="J8" s="139">
        <f>přehled!L9</f>
        <v>1530</v>
      </c>
      <c r="K8" s="139">
        <f>přehled!M9</f>
        <v>2530</v>
      </c>
      <c r="L8" s="139">
        <f>přehled!N9</f>
        <v>866</v>
      </c>
      <c r="M8" s="139">
        <f>přehled!O9</f>
        <v>0</v>
      </c>
      <c r="N8" s="213"/>
      <c r="O8" s="3"/>
      <c r="P8" s="1"/>
      <c r="Q8" s="1"/>
      <c r="R8" s="1"/>
    </row>
    <row r="9" ht="6.75" customHeight="1" thickBot="1" thickTop="1"/>
    <row r="10" spans="2:14" ht="14.25" thickBot="1" thickTop="1">
      <c r="B10" s="10" t="s">
        <v>38</v>
      </c>
      <c r="C10" s="11"/>
      <c r="D10" s="11"/>
      <c r="E10" s="11"/>
      <c r="F10" s="12" t="str">
        <f>přehled!R2</f>
        <v>Rožná vstup na DS R1 (dekontaminační stanice)</v>
      </c>
      <c r="G10" s="11"/>
      <c r="H10" s="11"/>
      <c r="I10" s="11"/>
      <c r="J10" s="11"/>
      <c r="K10" s="11"/>
      <c r="L10" s="11"/>
      <c r="M10" s="11"/>
      <c r="N10" s="13"/>
    </row>
    <row r="11" spans="2:14" ht="13.5" thickTop="1">
      <c r="B11" s="14" t="s">
        <v>0</v>
      </c>
      <c r="C11" s="15"/>
      <c r="D11" s="127">
        <f>přehled!R4</f>
        <v>38266</v>
      </c>
      <c r="E11" s="127">
        <f>přehled!S4</f>
        <v>38321</v>
      </c>
      <c r="F11" s="127">
        <f>přehled!T4</f>
        <v>38422</v>
      </c>
      <c r="G11" s="127">
        <f>přehled!U4</f>
        <v>38447</v>
      </c>
      <c r="H11" s="127">
        <f>přehled!V4</f>
        <v>38546</v>
      </c>
      <c r="I11" s="127">
        <f>přehled!W4</f>
        <v>38636</v>
      </c>
      <c r="J11" s="127">
        <f>přehled!X4</f>
        <v>38729</v>
      </c>
      <c r="K11" s="127">
        <f>přehled!Y4</f>
        <v>38839</v>
      </c>
      <c r="L11" s="127">
        <f>přehled!Z4</f>
        <v>38910</v>
      </c>
      <c r="M11" s="242">
        <f>přehled!AA4</f>
        <v>39000</v>
      </c>
      <c r="N11" s="238">
        <f>přehled!AB4</f>
        <v>0</v>
      </c>
    </row>
    <row r="12" spans="2:14" ht="12.75">
      <c r="B12" s="16" t="s">
        <v>1</v>
      </c>
      <c r="C12" s="17"/>
      <c r="D12" s="128" t="str">
        <f>přehled!R5</f>
        <v>žluté</v>
      </c>
      <c r="E12" s="128" t="str">
        <f>přehled!S5</f>
        <v>žluté</v>
      </c>
      <c r="F12" s="128" t="str">
        <f>přehled!T5</f>
        <v>žádné</v>
      </c>
      <c r="G12" s="128" t="str">
        <f>přehled!U5</f>
        <v>žádné</v>
      </c>
      <c r="H12" s="141" t="str">
        <f>přehled!V5</f>
        <v>žádné</v>
      </c>
      <c r="I12" s="141" t="str">
        <f>přehled!W5</f>
        <v>žádné</v>
      </c>
      <c r="J12" s="141" t="str">
        <f>přehled!X5</f>
        <v>žádné</v>
      </c>
      <c r="K12" s="141" t="str">
        <f>přehled!Y5</f>
        <v>žádné</v>
      </c>
      <c r="L12" s="141" t="str">
        <f>přehled!Z5</f>
        <v>žádné</v>
      </c>
      <c r="M12" s="141" t="str">
        <f>přehled!AA5</f>
        <v>žádné</v>
      </c>
      <c r="N12" s="250">
        <f>přehled!AB5</f>
        <v>0</v>
      </c>
    </row>
    <row r="13" spans="2:14" ht="14.25">
      <c r="B13" s="18" t="s">
        <v>2</v>
      </c>
      <c r="C13" s="19" t="s">
        <v>36</v>
      </c>
      <c r="D13" s="129" t="s">
        <v>46</v>
      </c>
      <c r="E13" s="130">
        <f>přehled!S6</f>
        <v>8.9</v>
      </c>
      <c r="F13" s="130">
        <f>přehled!T6</f>
        <v>11.7</v>
      </c>
      <c r="G13" s="130">
        <f>přehled!U6</f>
        <v>15.7</v>
      </c>
      <c r="H13" s="130">
        <f>přehled!V6</f>
        <v>18.8</v>
      </c>
      <c r="I13" s="130">
        <f>přehled!W6</f>
        <v>15.4</v>
      </c>
      <c r="J13" s="130">
        <f>přehled!X6</f>
        <v>6.8</v>
      </c>
      <c r="K13" s="130">
        <f>přehled!Y6</f>
        <v>14.6</v>
      </c>
      <c r="L13" s="130">
        <f>přehled!Z6</f>
        <v>19.6</v>
      </c>
      <c r="M13" s="130">
        <f>přehled!AA6</f>
        <v>16.4</v>
      </c>
      <c r="N13" s="131">
        <f>přehled!AB6</f>
        <v>0</v>
      </c>
    </row>
    <row r="14" spans="2:14" ht="12.75">
      <c r="B14" s="20" t="s">
        <v>3</v>
      </c>
      <c r="C14" s="21"/>
      <c r="D14" s="132" t="s">
        <v>46</v>
      </c>
      <c r="E14" s="133">
        <f>přehled!S7</f>
        <v>7.92</v>
      </c>
      <c r="F14" s="133">
        <f>přehled!T7</f>
        <v>8</v>
      </c>
      <c r="G14" s="133">
        <f>přehled!U7</f>
        <v>7.96</v>
      </c>
      <c r="H14" s="133">
        <f>přehled!V7</f>
        <v>7.88</v>
      </c>
      <c r="I14" s="133">
        <f>přehled!W7</f>
        <v>7.67</v>
      </c>
      <c r="J14" s="133">
        <f>přehled!X7</f>
        <v>7.42</v>
      </c>
      <c r="K14" s="133">
        <f>přehled!Y7</f>
        <v>7.39</v>
      </c>
      <c r="L14" s="133">
        <f>přehled!Z7</f>
        <v>3.53</v>
      </c>
      <c r="M14" s="133">
        <f>přehled!AA7</f>
        <v>7.63</v>
      </c>
      <c r="N14" s="134">
        <f>přehled!AB7</f>
        <v>0</v>
      </c>
    </row>
    <row r="15" spans="2:14" ht="12.75">
      <c r="B15" s="22" t="s">
        <v>32</v>
      </c>
      <c r="C15" s="23" t="s">
        <v>34</v>
      </c>
      <c r="D15" s="135" t="s">
        <v>46</v>
      </c>
      <c r="E15" s="136">
        <f>přehled!S8</f>
        <v>225</v>
      </c>
      <c r="F15" s="136">
        <f>přehled!T8</f>
        <v>242</v>
      </c>
      <c r="G15" s="136">
        <f>přehled!U8</f>
        <v>345</v>
      </c>
      <c r="H15" s="136">
        <f>přehled!V8</f>
        <v>302</v>
      </c>
      <c r="I15" s="136">
        <f>přehled!W8</f>
        <v>470</v>
      </c>
      <c r="J15" s="136">
        <f>přehled!X8</f>
        <v>474</v>
      </c>
      <c r="K15" s="136">
        <f>přehled!Y8</f>
        <v>353.5</v>
      </c>
      <c r="L15" s="136">
        <f>přehled!Z8</f>
        <v>146</v>
      </c>
      <c r="M15" s="136">
        <f>přehled!AA8</f>
        <v>288</v>
      </c>
      <c r="N15" s="137">
        <f>přehled!AB8</f>
        <v>0</v>
      </c>
    </row>
    <row r="16" spans="2:14" ht="13.5" thickBot="1">
      <c r="B16" s="24" t="s">
        <v>4</v>
      </c>
      <c r="C16" s="25" t="s">
        <v>35</v>
      </c>
      <c r="D16" s="138" t="s">
        <v>46</v>
      </c>
      <c r="E16" s="139">
        <f>přehled!S9</f>
        <v>1331</v>
      </c>
      <c r="F16" s="139">
        <f>přehled!T9</f>
        <v>1450</v>
      </c>
      <c r="G16" s="139">
        <f>přehled!U9</f>
        <v>1570</v>
      </c>
      <c r="H16" s="139" t="str">
        <f>přehled!V9</f>
        <v>---</v>
      </c>
      <c r="I16" s="139">
        <f>přehled!W9</f>
        <v>1443</v>
      </c>
      <c r="J16" s="139">
        <f>přehled!X9</f>
        <v>1472</v>
      </c>
      <c r="K16" s="139">
        <f>přehled!Y9</f>
        <v>2540</v>
      </c>
      <c r="L16" s="139">
        <f>přehled!Z9</f>
        <v>3060</v>
      </c>
      <c r="M16" s="139">
        <f>přehled!AA9</f>
        <v>1501</v>
      </c>
      <c r="N16" s="140">
        <f>přehled!AB9</f>
        <v>0</v>
      </c>
    </row>
    <row r="17" ht="13.5" thickTop="1"/>
  </sheetData>
  <mergeCells count="1">
    <mergeCell ref="A4:A8"/>
  </mergeCells>
  <printOptions/>
  <pageMargins left="0.75" right="0.75" top="1" bottom="1" header="0.5" footer="0.5"/>
  <pageSetup fitToHeight="1" fitToWidth="1" horizontalDpi="600" verticalDpi="600" orientation="landscape" paperSize="9" scale="7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6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5.421875" style="0" customWidth="1"/>
    <col min="4" max="14" width="11.28125" style="0" customWidth="1"/>
  </cols>
  <sheetData>
    <row r="1" ht="10.5" customHeight="1" thickBot="1"/>
    <row r="2" spans="2:14" ht="14.25" thickBot="1" thickTop="1">
      <c r="B2" s="10" t="s">
        <v>40</v>
      </c>
      <c r="C2" s="11"/>
      <c r="D2" s="11"/>
      <c r="E2" s="11"/>
      <c r="F2" s="12" t="str">
        <f>přehled!F2</f>
        <v>Rožná vstup na DS Bukov (dekontaminační stanice)</v>
      </c>
      <c r="G2" s="11"/>
      <c r="H2" s="11"/>
      <c r="I2" s="11"/>
      <c r="J2" s="11"/>
      <c r="K2" s="11"/>
      <c r="L2" s="11"/>
      <c r="M2" s="11"/>
      <c r="N2" s="13"/>
    </row>
    <row r="3" spans="2:14" ht="13.5" thickTop="1">
      <c r="B3" s="14" t="s">
        <v>0</v>
      </c>
      <c r="C3" s="15"/>
      <c r="D3" s="127">
        <f>přehled!F4</f>
        <v>38266</v>
      </c>
      <c r="E3" s="127">
        <f>přehled!G4</f>
        <v>38321</v>
      </c>
      <c r="F3" s="127">
        <f>přehled!H4</f>
        <v>38422</v>
      </c>
      <c r="G3" s="127">
        <f>přehled!I4</f>
        <v>38447</v>
      </c>
      <c r="H3" s="127">
        <f>přehled!J4</f>
        <v>38546</v>
      </c>
      <c r="I3" s="127">
        <f>přehled!K4</f>
        <v>38636</v>
      </c>
      <c r="J3" s="127">
        <f>přehled!L4</f>
        <v>38839</v>
      </c>
      <c r="K3" s="127">
        <f>přehled!M4</f>
        <v>38910</v>
      </c>
      <c r="L3" s="127">
        <f>přehled!N4</f>
        <v>39000</v>
      </c>
      <c r="M3" s="242">
        <f>přehled!O4</f>
        <v>0</v>
      </c>
      <c r="N3" s="218"/>
    </row>
    <row r="4" spans="2:14" s="63" customFormat="1" ht="12.75">
      <c r="B4" s="61" t="s">
        <v>39</v>
      </c>
      <c r="C4" s="62" t="s">
        <v>34</v>
      </c>
      <c r="D4" s="142" t="str">
        <f>přehled!F10</f>
        <v>---</v>
      </c>
      <c r="E4" s="142">
        <f>přehled!G10</f>
        <v>187</v>
      </c>
      <c r="F4" s="142">
        <f>přehled!H10</f>
        <v>263</v>
      </c>
      <c r="G4" s="142">
        <f>přehled!I10</f>
        <v>353</v>
      </c>
      <c r="H4" s="142">
        <f>přehled!J10</f>
        <v>324</v>
      </c>
      <c r="I4" s="142">
        <f>přehled!K10</f>
        <v>444</v>
      </c>
      <c r="J4" s="142">
        <f>přehled!L10</f>
        <v>376.5</v>
      </c>
      <c r="K4" s="142">
        <f>přehled!M10</f>
        <v>164</v>
      </c>
      <c r="L4" s="142">
        <f>přehled!N10</f>
        <v>314</v>
      </c>
      <c r="M4" s="142">
        <f>přehled!O10</f>
        <v>0</v>
      </c>
      <c r="N4" s="219"/>
    </row>
    <row r="5" spans="2:14" s="7" customFormat="1" ht="14.25">
      <c r="B5" s="52" t="s">
        <v>3</v>
      </c>
      <c r="C5" s="19"/>
      <c r="D5" s="130">
        <f>přehled!F11</f>
        <v>8.11</v>
      </c>
      <c r="E5" s="130">
        <f>přehled!G11</f>
        <v>8.19</v>
      </c>
      <c r="F5" s="130">
        <f>přehled!H11</f>
        <v>7.96</v>
      </c>
      <c r="G5" s="130">
        <f>přehled!I11</f>
        <v>8.04</v>
      </c>
      <c r="H5" s="130">
        <f>přehled!J11</f>
        <v>7.94</v>
      </c>
      <c r="I5" s="130">
        <f>přehled!K11</f>
        <v>8.01</v>
      </c>
      <c r="J5" s="130">
        <f>přehled!L11</f>
        <v>7.91</v>
      </c>
      <c r="K5" s="130">
        <f>přehled!M11</f>
        <v>7.97</v>
      </c>
      <c r="L5" s="130">
        <f>přehled!N11</f>
        <v>7.7</v>
      </c>
      <c r="M5" s="130">
        <f>přehled!O11</f>
        <v>0</v>
      </c>
      <c r="N5" s="220"/>
    </row>
    <row r="6" spans="2:14" s="6" customFormat="1" ht="12.75">
      <c r="B6" s="53" t="s">
        <v>4</v>
      </c>
      <c r="C6" s="21" t="s">
        <v>35</v>
      </c>
      <c r="D6" s="133">
        <f>přehled!F12</f>
        <v>753</v>
      </c>
      <c r="E6" s="133">
        <f>přehled!G12</f>
        <v>846</v>
      </c>
      <c r="F6" s="133">
        <f>přehled!H12</f>
        <v>741</v>
      </c>
      <c r="G6" s="133">
        <f>přehled!I12</f>
        <v>810</v>
      </c>
      <c r="H6" s="133">
        <f>přehled!J12</f>
        <v>780</v>
      </c>
      <c r="I6" s="133">
        <f>přehled!K12</f>
        <v>864</v>
      </c>
      <c r="J6" s="133">
        <f>přehled!L12</f>
        <v>902</v>
      </c>
      <c r="K6" s="133">
        <f>přehled!M12</f>
        <v>901</v>
      </c>
      <c r="L6" s="133">
        <f>přehled!N12</f>
        <v>880</v>
      </c>
      <c r="M6" s="133">
        <f>přehled!O12</f>
        <v>0</v>
      </c>
      <c r="N6" s="225"/>
    </row>
    <row r="7" spans="2:14" s="45" customFormat="1" ht="12.75">
      <c r="B7" s="54" t="s">
        <v>5</v>
      </c>
      <c r="C7" s="44" t="s">
        <v>15</v>
      </c>
      <c r="D7" s="143">
        <f>přehled!F13</f>
        <v>3.31</v>
      </c>
      <c r="E7" s="143">
        <f>přehled!G13</f>
        <v>3.49</v>
      </c>
      <c r="F7" s="143">
        <f>přehled!H13</f>
        <v>3.04</v>
      </c>
      <c r="G7" s="143">
        <f>přehled!I13</f>
        <v>3.2</v>
      </c>
      <c r="H7" s="143">
        <f>přehled!J13</f>
        <v>3.43</v>
      </c>
      <c r="I7" s="143">
        <f>přehled!K13</f>
        <v>3.11</v>
      </c>
      <c r="J7" s="143">
        <f>přehled!L13</f>
        <v>3.12</v>
      </c>
      <c r="K7" s="143">
        <f>přehled!M13</f>
        <v>3.42</v>
      </c>
      <c r="L7" s="143">
        <f>přehled!N13</f>
        <v>3.02</v>
      </c>
      <c r="M7" s="143">
        <f>přehled!O13</f>
        <v>0</v>
      </c>
      <c r="N7" s="226"/>
    </row>
    <row r="8" spans="2:14" s="47" customFormat="1" ht="12.75">
      <c r="B8" s="55" t="s">
        <v>6</v>
      </c>
      <c r="C8" s="46" t="s">
        <v>15</v>
      </c>
      <c r="D8" s="144">
        <f>přehled!F14</f>
        <v>0.2</v>
      </c>
      <c r="E8" s="144">
        <f>přehled!G14</f>
        <v>0.2</v>
      </c>
      <c r="F8" s="144">
        <f>přehled!H14</f>
        <v>0.4</v>
      </c>
      <c r="G8" s="144">
        <f>přehled!I14</f>
        <v>0.3</v>
      </c>
      <c r="H8" s="144">
        <f>přehled!J14</f>
        <v>0.3</v>
      </c>
      <c r="I8" s="144">
        <f>přehled!K14</f>
        <v>0.3</v>
      </c>
      <c r="J8" s="144">
        <f>přehled!L14</f>
        <v>0.3</v>
      </c>
      <c r="K8" s="144">
        <f>přehled!M14</f>
        <v>0.25</v>
      </c>
      <c r="L8" s="144">
        <f>přehled!N14</f>
        <v>0.25</v>
      </c>
      <c r="M8" s="144">
        <f>přehled!O14</f>
        <v>0</v>
      </c>
      <c r="N8" s="227"/>
    </row>
    <row r="9" spans="2:14" s="49" customFormat="1" ht="12.75">
      <c r="B9" s="56" t="s">
        <v>7</v>
      </c>
      <c r="C9" s="48" t="s">
        <v>15</v>
      </c>
      <c r="D9" s="145">
        <f>přehled!F15</f>
        <v>3.4</v>
      </c>
      <c r="E9" s="145">
        <f>přehled!G15</f>
        <v>3.6</v>
      </c>
      <c r="F9" s="145">
        <f>přehled!H15</f>
        <v>3.5</v>
      </c>
      <c r="G9" s="145">
        <f>přehled!I15</f>
        <v>3.5</v>
      </c>
      <c r="H9" s="145">
        <f>přehled!J15</f>
        <v>3.4</v>
      </c>
      <c r="I9" s="145">
        <f>přehled!K15</f>
        <v>3.7</v>
      </c>
      <c r="J9" s="145">
        <f>přehled!L15</f>
        <v>3.7</v>
      </c>
      <c r="K9" s="145">
        <f>přehled!M15</f>
        <v>3.53</v>
      </c>
      <c r="L9" s="145">
        <f>přehled!N15</f>
        <v>3.45</v>
      </c>
      <c r="M9" s="145">
        <f>přehled!O15</f>
        <v>0</v>
      </c>
      <c r="N9" s="228"/>
    </row>
    <row r="10" spans="2:14" s="8" customFormat="1" ht="12.75">
      <c r="B10" s="57" t="s">
        <v>8</v>
      </c>
      <c r="C10" s="23" t="s">
        <v>16</v>
      </c>
      <c r="D10" s="136">
        <f>přehled!F16</f>
        <v>621</v>
      </c>
      <c r="E10" s="136">
        <f>přehled!G16</f>
        <v>693</v>
      </c>
      <c r="F10" s="136">
        <f>přehled!H16</f>
        <v>606</v>
      </c>
      <c r="G10" s="136">
        <f>přehled!I16</f>
        <v>637</v>
      </c>
      <c r="H10" s="136">
        <f>přehled!J16</f>
        <v>652</v>
      </c>
      <c r="I10" s="136">
        <f>přehled!K16</f>
        <v>675</v>
      </c>
      <c r="J10" s="136">
        <f>přehled!L16</f>
        <v>699</v>
      </c>
      <c r="K10" s="136">
        <f>přehled!M16</f>
        <v>758</v>
      </c>
      <c r="L10" s="136">
        <f>přehled!N16</f>
        <v>695</v>
      </c>
      <c r="M10" s="136">
        <f>přehled!O16</f>
        <v>0</v>
      </c>
      <c r="N10" s="246"/>
    </row>
    <row r="11" spans="2:14" s="160" customFormat="1" ht="12.75">
      <c r="B11" s="159" t="s">
        <v>64</v>
      </c>
      <c r="C11" s="165" t="s">
        <v>16</v>
      </c>
      <c r="D11" s="164">
        <f>přehled!F17</f>
        <v>2</v>
      </c>
      <c r="E11" s="164">
        <f>přehled!G17</f>
        <v>2</v>
      </c>
      <c r="F11" s="164">
        <f>přehled!H17</f>
        <v>2</v>
      </c>
      <c r="G11" s="164">
        <f>přehled!I17</f>
        <v>2</v>
      </c>
      <c r="H11" s="164">
        <f>přehled!J17</f>
        <v>2</v>
      </c>
      <c r="I11" s="164">
        <f>přehled!K17</f>
        <v>3</v>
      </c>
      <c r="J11" s="164">
        <f>přehled!L17</f>
        <v>3</v>
      </c>
      <c r="K11" s="164">
        <f>přehled!M17</f>
        <v>99</v>
      </c>
      <c r="L11" s="164">
        <f>přehled!N17</f>
        <v>3</v>
      </c>
      <c r="M11" s="164">
        <f>přehled!O17</f>
        <v>0</v>
      </c>
      <c r="N11" s="247"/>
    </row>
    <row r="12" spans="2:14" s="162" customFormat="1" ht="12.75">
      <c r="B12" s="161" t="s">
        <v>65</v>
      </c>
      <c r="C12" s="166" t="s">
        <v>16</v>
      </c>
      <c r="D12" s="163">
        <f>přehled!F18</f>
        <v>21</v>
      </c>
      <c r="E12" s="163">
        <f>přehled!G18</f>
        <v>21</v>
      </c>
      <c r="F12" s="163">
        <f>přehled!H18</f>
        <v>21</v>
      </c>
      <c r="G12" s="163">
        <f>přehled!I18</f>
        <v>21</v>
      </c>
      <c r="H12" s="163">
        <f>přehled!J18</f>
        <v>21</v>
      </c>
      <c r="I12" s="163">
        <f>přehled!K18</f>
        <v>21</v>
      </c>
      <c r="J12" s="163">
        <f>přehled!L18</f>
        <v>21</v>
      </c>
      <c r="K12" s="163">
        <f>přehled!M18</f>
        <v>22</v>
      </c>
      <c r="L12" s="163">
        <f>přehled!N18</f>
        <v>21</v>
      </c>
      <c r="M12" s="163">
        <f>přehled!O18</f>
        <v>0</v>
      </c>
      <c r="N12" s="248"/>
    </row>
    <row r="13" spans="2:14" s="51" customFormat="1" ht="13.5" thickBot="1">
      <c r="B13" s="58" t="s">
        <v>41</v>
      </c>
      <c r="C13" s="50" t="s">
        <v>16</v>
      </c>
      <c r="D13" s="146">
        <f>přehled!F19</f>
        <v>0.95</v>
      </c>
      <c r="E13" s="146">
        <f>přehled!G19</f>
        <v>0.94</v>
      </c>
      <c r="F13" s="146">
        <f>přehled!H19</f>
        <v>1.43</v>
      </c>
      <c r="G13" s="146">
        <f>přehled!I19</f>
        <v>1.8</v>
      </c>
      <c r="H13" s="146">
        <f>přehled!J19</f>
        <v>1.18</v>
      </c>
      <c r="I13" s="146">
        <f>přehled!K19</f>
        <v>1.11</v>
      </c>
      <c r="J13" s="146">
        <f>přehled!L19</f>
        <v>1.15</v>
      </c>
      <c r="K13" s="146">
        <f>přehled!M19</f>
        <v>1.24</v>
      </c>
      <c r="L13" s="146">
        <f>přehled!N19</f>
        <v>1.2</v>
      </c>
      <c r="M13" s="146">
        <f>přehled!O19</f>
        <v>0</v>
      </c>
      <c r="N13" s="249"/>
    </row>
    <row r="14" ht="5.25" customHeight="1" thickBot="1" thickTop="1"/>
    <row r="15" spans="2:14" ht="14.25" thickBot="1" thickTop="1">
      <c r="B15" s="10" t="s">
        <v>40</v>
      </c>
      <c r="C15" s="11"/>
      <c r="D15" s="11"/>
      <c r="E15" s="11"/>
      <c r="F15" s="12" t="str">
        <f>přehled!R2</f>
        <v>Rožná vstup na DS R1 (dekontaminační stanice)</v>
      </c>
      <c r="G15" s="11"/>
      <c r="H15" s="11"/>
      <c r="I15" s="11"/>
      <c r="J15" s="11"/>
      <c r="K15" s="11"/>
      <c r="L15" s="11"/>
      <c r="M15" s="11"/>
      <c r="N15" s="13"/>
    </row>
    <row r="16" spans="2:14" ht="13.5" thickTop="1">
      <c r="B16" s="14" t="s">
        <v>0</v>
      </c>
      <c r="C16" s="15"/>
      <c r="D16" s="127">
        <f>přehled!R4</f>
        <v>38266</v>
      </c>
      <c r="E16" s="127">
        <f>přehled!S4</f>
        <v>38321</v>
      </c>
      <c r="F16" s="127">
        <f>přehled!T4</f>
        <v>38422</v>
      </c>
      <c r="G16" s="127">
        <f>přehled!U4</f>
        <v>38447</v>
      </c>
      <c r="H16" s="127">
        <f>přehled!V4</f>
        <v>38546</v>
      </c>
      <c r="I16" s="127">
        <f>přehled!W4</f>
        <v>38636</v>
      </c>
      <c r="J16" s="127">
        <f>přehled!X4</f>
        <v>38729</v>
      </c>
      <c r="K16" s="127">
        <f>přehled!Y4</f>
        <v>38839</v>
      </c>
      <c r="L16" s="127">
        <f>přehled!Z4</f>
        <v>38910</v>
      </c>
      <c r="M16" s="242">
        <f>přehled!AA4</f>
        <v>39000</v>
      </c>
      <c r="N16" s="238">
        <f>přehled!AB4</f>
        <v>0</v>
      </c>
    </row>
    <row r="17" spans="2:14" s="63" customFormat="1" ht="12.75">
      <c r="B17" s="61" t="s">
        <v>39</v>
      </c>
      <c r="C17" s="62" t="s">
        <v>34</v>
      </c>
      <c r="D17" s="142" t="str">
        <f>přehled!R10</f>
        <v>---</v>
      </c>
      <c r="E17" s="142">
        <f>přehled!S10</f>
        <v>225</v>
      </c>
      <c r="F17" s="142">
        <f>přehled!T10</f>
        <v>242</v>
      </c>
      <c r="G17" s="142">
        <f>přehled!U10</f>
        <v>345</v>
      </c>
      <c r="H17" s="142">
        <f>přehled!V10</f>
        <v>302</v>
      </c>
      <c r="I17" s="142">
        <f>přehled!W10</f>
        <v>470</v>
      </c>
      <c r="J17" s="142">
        <f>přehled!X10</f>
        <v>474</v>
      </c>
      <c r="K17" s="142">
        <f>přehled!Y10</f>
        <v>353.5</v>
      </c>
      <c r="L17" s="142">
        <f>přehled!Z10</f>
        <v>146</v>
      </c>
      <c r="M17" s="142">
        <f>přehled!AA10</f>
        <v>288</v>
      </c>
      <c r="N17" s="229">
        <f>přehled!AB10</f>
        <v>0</v>
      </c>
    </row>
    <row r="18" spans="2:14" s="7" customFormat="1" ht="14.25">
      <c r="B18" s="52" t="s">
        <v>3</v>
      </c>
      <c r="C18" s="19"/>
      <c r="D18" s="130">
        <f>přehled!R11</f>
        <v>8.05</v>
      </c>
      <c r="E18" s="130">
        <f>přehled!S11</f>
        <v>8.11</v>
      </c>
      <c r="F18" s="130">
        <f>přehled!T11</f>
        <v>8.14</v>
      </c>
      <c r="G18" s="130">
        <f>přehled!U11</f>
        <v>8.17</v>
      </c>
      <c r="H18" s="130">
        <f>přehled!V11</f>
        <v>8.06</v>
      </c>
      <c r="I18" s="130">
        <f>přehled!W11</f>
        <v>8.03</v>
      </c>
      <c r="J18" s="130">
        <f>přehled!X11</f>
        <v>7.95</v>
      </c>
      <c r="K18" s="130">
        <f>přehled!Y11</f>
        <v>7.79</v>
      </c>
      <c r="L18" s="130">
        <f>přehled!Z11</f>
        <v>8.13</v>
      </c>
      <c r="M18" s="130">
        <f>přehled!AA11</f>
        <v>8.05</v>
      </c>
      <c r="N18" s="131">
        <f>přehled!AB11</f>
        <v>0</v>
      </c>
    </row>
    <row r="19" spans="2:14" s="6" customFormat="1" ht="12.75">
      <c r="B19" s="53" t="s">
        <v>4</v>
      </c>
      <c r="C19" s="21" t="s">
        <v>35</v>
      </c>
      <c r="D19" s="133">
        <f>přehled!R12</f>
        <v>1490</v>
      </c>
      <c r="E19" s="133">
        <f>přehled!S12</f>
        <v>1460</v>
      </c>
      <c r="F19" s="133">
        <f>přehled!T12</f>
        <v>1460</v>
      </c>
      <c r="G19" s="133">
        <f>přehled!U12</f>
        <v>1640</v>
      </c>
      <c r="H19" s="133">
        <f>přehled!V12</f>
        <v>1650</v>
      </c>
      <c r="I19" s="133">
        <f>přehled!W12</f>
        <v>1450</v>
      </c>
      <c r="J19" s="133">
        <f>přehled!X12</f>
        <v>1460</v>
      </c>
      <c r="K19" s="133">
        <f>přehled!Y12</f>
        <v>1550</v>
      </c>
      <c r="L19" s="133">
        <f>přehled!Z12</f>
        <v>1590</v>
      </c>
      <c r="M19" s="133">
        <f>přehled!AA12</f>
        <v>1530</v>
      </c>
      <c r="N19" s="134">
        <f>přehled!AB12</f>
        <v>0</v>
      </c>
    </row>
    <row r="20" spans="2:14" s="45" customFormat="1" ht="12.75">
      <c r="B20" s="54" t="s">
        <v>5</v>
      </c>
      <c r="C20" s="44" t="s">
        <v>15</v>
      </c>
      <c r="D20" s="143">
        <f>přehled!R13</f>
        <v>7.12</v>
      </c>
      <c r="E20" s="143">
        <f>přehled!S13</f>
        <v>6.05</v>
      </c>
      <c r="F20" s="143">
        <f>přehled!T13</f>
        <v>6.56</v>
      </c>
      <c r="G20" s="143">
        <f>přehled!U13</f>
        <v>6.85</v>
      </c>
      <c r="H20" s="143">
        <f>přehled!V13</f>
        <v>9.12</v>
      </c>
      <c r="I20" s="143">
        <f>přehled!W13</f>
        <v>5.95</v>
      </c>
      <c r="J20" s="143">
        <f>přehled!X13</f>
        <v>5.93</v>
      </c>
      <c r="K20" s="143">
        <f>přehled!Y13</f>
        <v>7.6</v>
      </c>
      <c r="L20" s="143">
        <f>přehled!Z13</f>
        <v>6.49</v>
      </c>
      <c r="M20" s="143">
        <f>přehled!AA13</f>
        <v>6.47</v>
      </c>
      <c r="N20" s="234">
        <f>přehled!AB13</f>
        <v>0</v>
      </c>
    </row>
    <row r="21" spans="2:14" s="47" customFormat="1" ht="12.75">
      <c r="B21" s="55" t="s">
        <v>6</v>
      </c>
      <c r="C21" s="46" t="s">
        <v>15</v>
      </c>
      <c r="D21" s="144">
        <f>přehled!R14</f>
        <v>0.3</v>
      </c>
      <c r="E21" s="144">
        <f>přehled!S14</f>
        <v>0.2</v>
      </c>
      <c r="F21" s="144">
        <f>přehled!T14</f>
        <v>0.3</v>
      </c>
      <c r="G21" s="144">
        <f>přehled!U14</f>
        <v>0.3</v>
      </c>
      <c r="H21" s="144">
        <f>přehled!V14</f>
        <v>0.3</v>
      </c>
      <c r="I21" s="144">
        <f>přehled!W14</f>
        <v>0.3</v>
      </c>
      <c r="J21" s="144">
        <f>přehled!X14</f>
        <v>0.5</v>
      </c>
      <c r="K21" s="144">
        <f>přehled!Y14</f>
        <v>0.4</v>
      </c>
      <c r="L21" s="144">
        <f>přehled!Z14</f>
        <v>0.25</v>
      </c>
      <c r="M21" s="144">
        <f>přehled!AA14</f>
        <v>0.25</v>
      </c>
      <c r="N21" s="235">
        <f>přehled!AB14</f>
        <v>0</v>
      </c>
    </row>
    <row r="22" spans="2:14" s="49" customFormat="1" ht="12.75">
      <c r="B22" s="56" t="s">
        <v>7</v>
      </c>
      <c r="C22" s="48" t="s">
        <v>15</v>
      </c>
      <c r="D22" s="145">
        <f>přehled!R15</f>
        <v>3.5</v>
      </c>
      <c r="E22" s="145">
        <f>přehled!S15</f>
        <v>3.6</v>
      </c>
      <c r="F22" s="145">
        <f>přehled!T15</f>
        <v>3.4</v>
      </c>
      <c r="G22" s="145">
        <f>přehled!U15</f>
        <v>3.4</v>
      </c>
      <c r="H22" s="145">
        <f>přehled!V15</f>
        <v>3.6</v>
      </c>
      <c r="I22" s="145">
        <f>přehled!W15</f>
        <v>4.5</v>
      </c>
      <c r="J22" s="145">
        <f>přehled!X15</f>
        <v>3.6</v>
      </c>
      <c r="K22" s="145">
        <f>přehled!Y15</f>
        <v>3.4</v>
      </c>
      <c r="L22" s="145">
        <f>přehled!Z15</f>
        <v>3.68</v>
      </c>
      <c r="M22" s="145">
        <f>přehled!AA15</f>
        <v>3.1</v>
      </c>
      <c r="N22" s="236">
        <f>přehled!AB15</f>
        <v>0</v>
      </c>
    </row>
    <row r="23" spans="2:14" s="8" customFormat="1" ht="12.75">
      <c r="B23" s="57" t="s">
        <v>8</v>
      </c>
      <c r="C23" s="23" t="s">
        <v>16</v>
      </c>
      <c r="D23" s="136">
        <f>přehled!R16</f>
        <v>1270</v>
      </c>
      <c r="E23" s="136">
        <f>přehled!S16</f>
        <v>1200</v>
      </c>
      <c r="F23" s="136">
        <f>přehled!T16</f>
        <v>1180</v>
      </c>
      <c r="G23" s="136">
        <f>přehled!U16</f>
        <v>1300</v>
      </c>
      <c r="H23" s="136">
        <f>přehled!V16</f>
        <v>1470</v>
      </c>
      <c r="I23" s="136">
        <f>přehled!W16</f>
        <v>1080</v>
      </c>
      <c r="J23" s="136">
        <f>přehled!X16</f>
        <v>1080</v>
      </c>
      <c r="K23" s="136">
        <f>přehled!Y16</f>
        <v>1290</v>
      </c>
      <c r="L23" s="136">
        <f>přehled!Z16</f>
        <v>1290</v>
      </c>
      <c r="M23" s="136">
        <f>přehled!AA16</f>
        <v>1250</v>
      </c>
      <c r="N23" s="137">
        <f>přehled!AB16</f>
        <v>0</v>
      </c>
    </row>
    <row r="24" spans="2:14" s="160" customFormat="1" ht="12.75">
      <c r="B24" s="159" t="s">
        <v>64</v>
      </c>
      <c r="C24" s="165" t="s">
        <v>16</v>
      </c>
      <c r="D24" s="164">
        <f>přehled!R17</f>
        <v>5</v>
      </c>
      <c r="E24" s="164">
        <f>přehled!S17</f>
        <v>10</v>
      </c>
      <c r="F24" s="164">
        <f>přehled!T17</f>
        <v>5</v>
      </c>
      <c r="G24" s="164">
        <f>přehled!U17</f>
        <v>4</v>
      </c>
      <c r="H24" s="164">
        <f>přehled!V17</f>
        <v>2</v>
      </c>
      <c r="I24" s="164">
        <f>přehled!W17</f>
        <v>8</v>
      </c>
      <c r="J24" s="164">
        <f>přehled!X17</f>
        <v>5</v>
      </c>
      <c r="K24" s="164">
        <f>přehled!Y17</f>
        <v>2</v>
      </c>
      <c r="L24" s="164">
        <f>přehled!Z17</f>
        <v>2</v>
      </c>
      <c r="M24" s="164">
        <f>přehled!AA17</f>
        <v>2</v>
      </c>
      <c r="N24" s="243">
        <f>přehled!AB17</f>
        <v>0</v>
      </c>
    </row>
    <row r="25" spans="2:14" s="162" customFormat="1" ht="12.75">
      <c r="B25" s="161" t="s">
        <v>65</v>
      </c>
      <c r="C25" s="166" t="s">
        <v>16</v>
      </c>
      <c r="D25" s="163">
        <f>přehled!R18</f>
        <v>21</v>
      </c>
      <c r="E25" s="163">
        <f>přehled!S18</f>
        <v>21</v>
      </c>
      <c r="F25" s="163">
        <f>přehled!T18</f>
        <v>21</v>
      </c>
      <c r="G25" s="163">
        <f>přehled!U18</f>
        <v>21</v>
      </c>
      <c r="H25" s="163">
        <f>přehled!V18</f>
        <v>21</v>
      </c>
      <c r="I25" s="163">
        <f>přehled!W18</f>
        <v>21</v>
      </c>
      <c r="J25" s="163">
        <f>přehled!X18</f>
        <v>21</v>
      </c>
      <c r="K25" s="163">
        <f>přehled!Y18</f>
        <v>21</v>
      </c>
      <c r="L25" s="163">
        <f>přehled!Z18</f>
        <v>21</v>
      </c>
      <c r="M25" s="163">
        <f>přehled!AA18</f>
        <v>21</v>
      </c>
      <c r="N25" s="244">
        <f>přehled!AB18</f>
        <v>0</v>
      </c>
    </row>
    <row r="26" spans="2:14" s="51" customFormat="1" ht="13.5" thickBot="1">
      <c r="B26" s="58" t="s">
        <v>41</v>
      </c>
      <c r="C26" s="50" t="s">
        <v>16</v>
      </c>
      <c r="D26" s="146">
        <f>přehled!R19</f>
        <v>1.03</v>
      </c>
      <c r="E26" s="146">
        <f>přehled!S19</f>
        <v>0.94</v>
      </c>
      <c r="F26" s="146">
        <f>přehled!T19</f>
        <v>4.61</v>
      </c>
      <c r="G26" s="146">
        <f>přehled!U19</f>
        <v>4.04</v>
      </c>
      <c r="H26" s="146">
        <f>přehled!V19</f>
        <v>1.34</v>
      </c>
      <c r="I26" s="146">
        <f>přehled!W19</f>
        <v>0.74</v>
      </c>
      <c r="J26" s="146">
        <f>přehled!X19</f>
        <v>0.77</v>
      </c>
      <c r="K26" s="146">
        <f>přehled!Y19</f>
        <v>1.4</v>
      </c>
      <c r="L26" s="146">
        <f>přehled!Z19</f>
        <v>0.78</v>
      </c>
      <c r="M26" s="146">
        <f>přehled!AA19</f>
        <v>1.04</v>
      </c>
      <c r="N26" s="245">
        <f>přehled!AB19</f>
        <v>0</v>
      </c>
    </row>
    <row r="27" ht="13.5" thickTop="1"/>
  </sheetData>
  <printOptions/>
  <pageMargins left="0.75" right="0.75" top="1" bottom="1" header="0.5" footer="0.5"/>
  <pageSetup fitToHeight="1" fitToWidth="1" horizontalDpi="600" verticalDpi="600" orientation="landscape" paperSize="9" scale="4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6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15.421875" style="0" customWidth="1"/>
    <col min="3" max="3" width="6.28125" style="0" customWidth="1"/>
    <col min="4" max="13" width="11.140625" style="0" customWidth="1"/>
  </cols>
  <sheetData>
    <row r="1" ht="9.75" customHeight="1" thickBot="1"/>
    <row r="2" spans="2:15" ht="14.25" thickBot="1" thickTop="1">
      <c r="B2" s="10" t="s">
        <v>62</v>
      </c>
      <c r="C2" s="11"/>
      <c r="D2" s="11"/>
      <c r="E2" s="11"/>
      <c r="F2" s="12" t="str">
        <f>přehled!F2</f>
        <v>Rožná vstup na DS Bukov (dekontaminační stanice)</v>
      </c>
      <c r="G2" s="11"/>
      <c r="H2" s="11"/>
      <c r="I2" s="11"/>
      <c r="J2" s="11"/>
      <c r="K2" s="11"/>
      <c r="L2" s="11"/>
      <c r="M2" s="11"/>
      <c r="N2" s="11"/>
      <c r="O2" s="13"/>
    </row>
    <row r="3" spans="2:15" ht="13.5" thickTop="1">
      <c r="B3" s="14" t="s">
        <v>0</v>
      </c>
      <c r="C3" s="15"/>
      <c r="D3" s="127">
        <f>přehled!F4</f>
        <v>38266</v>
      </c>
      <c r="E3" s="127">
        <f>přehled!G4</f>
        <v>38321</v>
      </c>
      <c r="F3" s="127">
        <f>přehled!H4</f>
        <v>38422</v>
      </c>
      <c r="G3" s="127">
        <f>přehled!I4</f>
        <v>38447</v>
      </c>
      <c r="H3" s="127">
        <f>přehled!J4</f>
        <v>38546</v>
      </c>
      <c r="I3" s="127">
        <f>přehled!K4</f>
        <v>38636</v>
      </c>
      <c r="J3" s="127">
        <f>přehled!L4</f>
        <v>38839</v>
      </c>
      <c r="K3" s="127">
        <f>přehled!M4</f>
        <v>38910</v>
      </c>
      <c r="L3" s="127">
        <f>přehled!N4</f>
        <v>39000</v>
      </c>
      <c r="M3" s="242">
        <f>přehled!O4</f>
        <v>0</v>
      </c>
      <c r="N3" s="242">
        <f>přehled!P4</f>
        <v>0</v>
      </c>
      <c r="O3" s="218"/>
    </row>
    <row r="4" spans="2:15" s="63" customFormat="1" ht="12.75">
      <c r="B4" s="61" t="s">
        <v>9</v>
      </c>
      <c r="C4" s="62" t="s">
        <v>16</v>
      </c>
      <c r="D4" s="142">
        <f>přehled!F20</f>
        <v>39.4</v>
      </c>
      <c r="E4" s="142">
        <f>přehled!G20</f>
        <v>59.5</v>
      </c>
      <c r="F4" s="142">
        <f>přehled!H20</f>
        <v>33.3</v>
      </c>
      <c r="G4" s="142">
        <f>přehled!I20</f>
        <v>34.1</v>
      </c>
      <c r="H4" s="142">
        <f>přehled!J20</f>
        <v>36.6</v>
      </c>
      <c r="I4" s="142">
        <f>přehled!K20</f>
        <v>51.6</v>
      </c>
      <c r="J4" s="142">
        <f>přehled!L20</f>
        <v>54.2</v>
      </c>
      <c r="K4" s="142">
        <f>přehled!M20</f>
        <v>50.2</v>
      </c>
      <c r="L4" s="142">
        <f>přehled!N20</f>
        <v>62.8</v>
      </c>
      <c r="M4" s="142">
        <f>přehled!O20</f>
        <v>0</v>
      </c>
      <c r="N4" s="142">
        <f>přehled!P20</f>
        <v>0</v>
      </c>
      <c r="O4" s="219"/>
    </row>
    <row r="5" spans="2:15" s="7" customFormat="1" ht="12.75">
      <c r="B5" s="65" t="s">
        <v>10</v>
      </c>
      <c r="C5" s="64" t="s">
        <v>16</v>
      </c>
      <c r="D5" s="130">
        <f>přehled!F21</f>
        <v>4.1</v>
      </c>
      <c r="E5" s="130">
        <f>přehled!G21</f>
        <v>4.5</v>
      </c>
      <c r="F5" s="130">
        <f>přehled!H21</f>
        <v>3.6</v>
      </c>
      <c r="G5" s="130">
        <f>přehled!I21</f>
        <v>4</v>
      </c>
      <c r="H5" s="130">
        <f>přehled!J21</f>
        <v>3.9</v>
      </c>
      <c r="I5" s="130">
        <f>přehled!K21</f>
        <v>4.4</v>
      </c>
      <c r="J5" s="130">
        <f>přehled!L21</f>
        <v>3.9</v>
      </c>
      <c r="K5" s="130">
        <f>přehled!M21</f>
        <v>66</v>
      </c>
      <c r="L5" s="130">
        <f>přehled!N21</f>
        <v>5.9</v>
      </c>
      <c r="M5" s="130">
        <f>přehled!O21</f>
        <v>0</v>
      </c>
      <c r="N5" s="130">
        <f>přehled!P21</f>
        <v>0</v>
      </c>
      <c r="O5" s="220"/>
    </row>
    <row r="6" spans="2:15" s="6" customFormat="1" ht="12.75">
      <c r="B6" s="66" t="s">
        <v>11</v>
      </c>
      <c r="C6" s="21" t="s">
        <v>16</v>
      </c>
      <c r="D6" s="133">
        <f>přehled!F22</f>
        <v>89.7</v>
      </c>
      <c r="E6" s="133">
        <f>přehled!G22</f>
        <v>96.4</v>
      </c>
      <c r="F6" s="133">
        <f>přehled!H22</f>
        <v>80.7</v>
      </c>
      <c r="G6" s="133">
        <f>přehled!I22</f>
        <v>86.5</v>
      </c>
      <c r="H6" s="133">
        <f>přehled!J22</f>
        <v>91</v>
      </c>
      <c r="I6" s="133">
        <f>přehled!K22</f>
        <v>83.7</v>
      </c>
      <c r="J6" s="133">
        <f>přehled!L22</f>
        <v>85.2</v>
      </c>
      <c r="K6" s="133">
        <f>přehled!M22</f>
        <v>95.2</v>
      </c>
      <c r="L6" s="133">
        <f>přehled!N22</f>
        <v>82</v>
      </c>
      <c r="M6" s="133">
        <f>přehled!O22</f>
        <v>0</v>
      </c>
      <c r="N6" s="133">
        <f>přehled!P22</f>
        <v>0</v>
      </c>
      <c r="O6" s="225"/>
    </row>
    <row r="7" spans="2:15" s="45" customFormat="1" ht="12.75">
      <c r="B7" s="67" t="s">
        <v>12</v>
      </c>
      <c r="C7" s="44" t="s">
        <v>16</v>
      </c>
      <c r="D7" s="143">
        <f>přehled!F23</f>
        <v>26.1</v>
      </c>
      <c r="E7" s="143">
        <f>přehled!G23</f>
        <v>26.3</v>
      </c>
      <c r="F7" s="143">
        <f>přehled!H23</f>
        <v>24.9</v>
      </c>
      <c r="G7" s="143">
        <f>přehled!I23</f>
        <v>25.4</v>
      </c>
      <c r="H7" s="143">
        <f>přehled!J23</f>
        <v>28.3</v>
      </c>
      <c r="I7" s="143">
        <f>přehled!K23</f>
        <v>25</v>
      </c>
      <c r="J7" s="143">
        <f>přehled!L23</f>
        <v>24.3</v>
      </c>
      <c r="K7" s="143">
        <f>přehled!M23</f>
        <v>25.5</v>
      </c>
      <c r="L7" s="143">
        <f>přehled!N23</f>
        <v>23.6</v>
      </c>
      <c r="M7" s="143">
        <f>přehled!O23</f>
        <v>0</v>
      </c>
      <c r="N7" s="143">
        <f>přehled!P23</f>
        <v>0</v>
      </c>
      <c r="O7" s="226"/>
    </row>
    <row r="8" spans="2:15" s="47" customFormat="1" ht="12.75">
      <c r="B8" s="68" t="s">
        <v>13</v>
      </c>
      <c r="C8" s="46" t="s">
        <v>16</v>
      </c>
      <c r="D8" s="144">
        <f>přehled!F24</f>
        <v>0.01</v>
      </c>
      <c r="E8" s="144">
        <f>přehled!G24</f>
        <v>0.01</v>
      </c>
      <c r="F8" s="144">
        <f>přehled!H24</f>
        <v>0.01</v>
      </c>
      <c r="G8" s="144">
        <f>přehled!I24</f>
        <v>0.02</v>
      </c>
      <c r="H8" s="144">
        <f>přehled!J24</f>
        <v>0.02</v>
      </c>
      <c r="I8" s="144">
        <f>přehled!K24</f>
        <v>0.03</v>
      </c>
      <c r="J8" s="144">
        <f>přehled!L24</f>
        <v>0.021</v>
      </c>
      <c r="K8" s="144">
        <f>přehled!M24</f>
        <v>0.013</v>
      </c>
      <c r="L8" s="144">
        <f>přehled!N24</f>
        <v>0.0245</v>
      </c>
      <c r="M8" s="144">
        <f>přehled!O24</f>
        <v>0</v>
      </c>
      <c r="N8" s="144">
        <f>přehled!P24</f>
        <v>0</v>
      </c>
      <c r="O8" s="227"/>
    </row>
    <row r="9" spans="2:15" s="47" customFormat="1" ht="14.25">
      <c r="B9" s="186" t="s">
        <v>70</v>
      </c>
      <c r="C9" s="187" t="s">
        <v>16</v>
      </c>
      <c r="D9" s="189">
        <f>přehled!F25</f>
        <v>0</v>
      </c>
      <c r="E9" s="189">
        <f>přehled!G25</f>
        <v>0</v>
      </c>
      <c r="F9" s="189">
        <f>přehled!H25</f>
        <v>0</v>
      </c>
      <c r="G9" s="189">
        <f>přehled!I25</f>
        <v>0</v>
      </c>
      <c r="H9" s="189">
        <f>přehled!J25</f>
        <v>0</v>
      </c>
      <c r="I9" s="189">
        <f>přehled!K25</f>
        <v>0</v>
      </c>
      <c r="J9" s="189">
        <f>přehled!L25</f>
        <v>0</v>
      </c>
      <c r="K9" s="189">
        <f>přehled!M25</f>
        <v>0</v>
      </c>
      <c r="L9" s="189">
        <f>přehled!N25</f>
        <v>0</v>
      </c>
      <c r="M9" s="189">
        <f>přehled!O25</f>
        <v>0</v>
      </c>
      <c r="N9" s="189">
        <f>přehled!P25</f>
        <v>0</v>
      </c>
      <c r="O9" s="227"/>
    </row>
    <row r="10" spans="2:15" s="49" customFormat="1" ht="12.75">
      <c r="B10" s="69" t="s">
        <v>14</v>
      </c>
      <c r="C10" s="48" t="s">
        <v>16</v>
      </c>
      <c r="D10" s="145">
        <f>přehled!F26</f>
        <v>0.19</v>
      </c>
      <c r="E10" s="145">
        <f>přehled!G26</f>
        <v>0.26</v>
      </c>
      <c r="F10" s="145">
        <f>přehled!H26</f>
        <v>0.35</v>
      </c>
      <c r="G10" s="145">
        <f>přehled!I26</f>
        <v>0.34</v>
      </c>
      <c r="H10" s="145">
        <f>přehled!J26</f>
        <v>0.22</v>
      </c>
      <c r="I10" s="145">
        <f>přehled!K26</f>
        <v>0.8</v>
      </c>
      <c r="J10" s="145">
        <f>přehled!L26</f>
        <v>1.05</v>
      </c>
      <c r="K10" s="145">
        <f>přehled!M26</f>
        <v>0.24</v>
      </c>
      <c r="L10" s="145">
        <f>přehled!N26</f>
        <v>0.619</v>
      </c>
      <c r="M10" s="145">
        <f>přehled!O26</f>
        <v>0</v>
      </c>
      <c r="N10" s="145">
        <f>přehled!P26</f>
        <v>0</v>
      </c>
      <c r="O10" s="228"/>
    </row>
    <row r="11" spans="2:15" s="49" customFormat="1" ht="14.25">
      <c r="B11" s="188" t="s">
        <v>71</v>
      </c>
      <c r="C11" s="165" t="s">
        <v>16</v>
      </c>
      <c r="D11" s="190">
        <f>přehled!F27</f>
        <v>0</v>
      </c>
      <c r="E11" s="190">
        <f>přehled!G27</f>
        <v>0</v>
      </c>
      <c r="F11" s="190">
        <f>přehled!H27</f>
        <v>0</v>
      </c>
      <c r="G11" s="190">
        <f>přehled!I27</f>
        <v>0</v>
      </c>
      <c r="H11" s="190">
        <f>přehled!J27</f>
        <v>0</v>
      </c>
      <c r="I11" s="190">
        <f>přehled!K27</f>
        <v>0</v>
      </c>
      <c r="J11" s="190">
        <f>přehled!L27</f>
        <v>0</v>
      </c>
      <c r="K11" s="190">
        <f>přehled!M27</f>
        <v>0</v>
      </c>
      <c r="L11" s="190">
        <f>přehled!N27</f>
        <v>0</v>
      </c>
      <c r="M11" s="190">
        <f>přehled!O27</f>
        <v>0</v>
      </c>
      <c r="N11" s="190">
        <f>přehled!P27</f>
        <v>0</v>
      </c>
      <c r="O11" s="228"/>
    </row>
    <row r="12" spans="2:15" s="8" customFormat="1" ht="15" thickBot="1">
      <c r="B12" s="59" t="s">
        <v>42</v>
      </c>
      <c r="C12" s="60" t="s">
        <v>16</v>
      </c>
      <c r="D12" s="147">
        <f>přehled!F28</f>
        <v>0.05</v>
      </c>
      <c r="E12" s="147">
        <f>přehled!G28</f>
        <v>0.05</v>
      </c>
      <c r="F12" s="147">
        <f>přehled!H28</f>
        <v>0.05</v>
      </c>
      <c r="G12" s="147">
        <f>přehled!I28</f>
        <v>0.05</v>
      </c>
      <c r="H12" s="147">
        <f>přehled!J28</f>
        <v>0.05</v>
      </c>
      <c r="I12" s="147">
        <f>přehled!K28</f>
        <v>0.05</v>
      </c>
      <c r="J12" s="147">
        <f>přehled!L28</f>
        <v>0.05</v>
      </c>
      <c r="K12" s="147">
        <f>přehled!M28</f>
        <v>0.05</v>
      </c>
      <c r="L12" s="147">
        <f>přehled!N28</f>
        <v>0.05</v>
      </c>
      <c r="M12" s="147">
        <f>přehled!O28</f>
        <v>0</v>
      </c>
      <c r="N12" s="147">
        <f>přehled!P28</f>
        <v>0</v>
      </c>
      <c r="O12" s="239"/>
    </row>
    <row r="13" spans="2:15" s="8" customFormat="1" ht="6.75" customHeight="1" thickBot="1" thickTop="1">
      <c r="B13" s="83"/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2:15" s="8" customFormat="1" ht="14.25" thickBot="1" thickTop="1">
      <c r="B14" s="10" t="s">
        <v>62</v>
      </c>
      <c r="C14" s="11"/>
      <c r="D14" s="11"/>
      <c r="E14" s="11"/>
      <c r="F14" s="12" t="str">
        <f>přehled!R2</f>
        <v>Rožná vstup na DS R1 (dekontaminační stanice)</v>
      </c>
      <c r="G14" s="11"/>
      <c r="H14" s="11"/>
      <c r="I14" s="11"/>
      <c r="J14" s="11"/>
      <c r="K14" s="11"/>
      <c r="L14" s="11"/>
      <c r="M14" s="11"/>
      <c r="N14" s="11"/>
      <c r="O14" s="13"/>
    </row>
    <row r="15" spans="2:15" s="8" customFormat="1" ht="13.5" thickTop="1">
      <c r="B15" s="14" t="s">
        <v>0</v>
      </c>
      <c r="C15" s="15"/>
      <c r="D15" s="127">
        <f>přehled!R4</f>
        <v>38266</v>
      </c>
      <c r="E15" s="127">
        <f>přehled!S4</f>
        <v>38321</v>
      </c>
      <c r="F15" s="127">
        <f>přehled!T4</f>
        <v>38422</v>
      </c>
      <c r="G15" s="127">
        <f>přehled!U4</f>
        <v>38447</v>
      </c>
      <c r="H15" s="127">
        <f>přehled!V4</f>
        <v>38546</v>
      </c>
      <c r="I15" s="127">
        <f>přehled!W4</f>
        <v>38636</v>
      </c>
      <c r="J15" s="127">
        <f>přehled!X4</f>
        <v>38729</v>
      </c>
      <c r="K15" s="127">
        <f>přehled!Y4</f>
        <v>38839</v>
      </c>
      <c r="L15" s="127">
        <f>přehled!Z4</f>
        <v>38910</v>
      </c>
      <c r="M15" s="242">
        <f>přehled!AA4</f>
        <v>39000</v>
      </c>
      <c r="N15" s="242">
        <f>přehled!AB4</f>
        <v>0</v>
      </c>
      <c r="O15" s="238">
        <f>přehled!AC4</f>
        <v>0</v>
      </c>
    </row>
    <row r="16" spans="2:15" ht="12.75">
      <c r="B16" s="61" t="s">
        <v>9</v>
      </c>
      <c r="C16" s="62" t="s">
        <v>16</v>
      </c>
      <c r="D16" s="142">
        <f>přehled!R20</f>
        <v>92.2</v>
      </c>
      <c r="E16" s="142">
        <f>přehled!S20</f>
        <v>95</v>
      </c>
      <c r="F16" s="142">
        <f>přehled!T20</f>
        <v>94.4</v>
      </c>
      <c r="G16" s="142">
        <f>přehled!U20</f>
        <v>89.8</v>
      </c>
      <c r="H16" s="142">
        <f>přehled!V20</f>
        <v>78</v>
      </c>
      <c r="I16" s="142">
        <f>přehled!W20</f>
        <v>85.4</v>
      </c>
      <c r="J16" s="142">
        <f>přehled!X20</f>
        <v>86.6</v>
      </c>
      <c r="K16" s="142">
        <f>přehled!Y20</f>
        <v>64.2</v>
      </c>
      <c r="L16" s="142">
        <f>přehled!Z20</f>
        <v>88.6</v>
      </c>
      <c r="M16" s="142">
        <f>přehled!AA20</f>
        <v>91.3</v>
      </c>
      <c r="N16" s="142">
        <f>přehled!AB20</f>
        <v>0</v>
      </c>
      <c r="O16" s="229">
        <f>přehled!AC20</f>
        <v>0</v>
      </c>
    </row>
    <row r="17" spans="2:15" ht="12.75">
      <c r="B17" s="65" t="s">
        <v>10</v>
      </c>
      <c r="C17" s="64" t="s">
        <v>16</v>
      </c>
      <c r="D17" s="130">
        <f>přehled!R21</f>
        <v>6.9</v>
      </c>
      <c r="E17" s="130">
        <f>přehled!S21</f>
        <v>6.1</v>
      </c>
      <c r="F17" s="130">
        <f>přehled!T21</f>
        <v>6.4</v>
      </c>
      <c r="G17" s="130">
        <f>přehled!U21</f>
        <v>6.6</v>
      </c>
      <c r="H17" s="130">
        <f>přehled!V21</f>
        <v>7.6</v>
      </c>
      <c r="I17" s="130">
        <f>přehled!W21</f>
        <v>8.7</v>
      </c>
      <c r="J17" s="130">
        <f>přehled!X21</f>
        <v>7</v>
      </c>
      <c r="K17" s="130">
        <f>přehled!Y21</f>
        <v>6.4</v>
      </c>
      <c r="L17" s="130">
        <f>přehled!Z21</f>
        <v>5.7</v>
      </c>
      <c r="M17" s="130">
        <f>přehled!AA21</f>
        <v>6.5</v>
      </c>
      <c r="N17" s="130">
        <f>přehled!AB21</f>
        <v>0</v>
      </c>
      <c r="O17" s="131">
        <f>přehled!AC21</f>
        <v>0</v>
      </c>
    </row>
    <row r="18" spans="2:15" ht="12.75">
      <c r="B18" s="66" t="s">
        <v>11</v>
      </c>
      <c r="C18" s="21" t="s">
        <v>16</v>
      </c>
      <c r="D18" s="133">
        <f>přehled!R22</f>
        <v>190</v>
      </c>
      <c r="E18" s="133">
        <f>přehled!S22</f>
        <v>161</v>
      </c>
      <c r="F18" s="133">
        <f>přehled!T22</f>
        <v>177</v>
      </c>
      <c r="G18" s="133">
        <f>přehled!U22</f>
        <v>175</v>
      </c>
      <c r="H18" s="133">
        <f>přehled!V22</f>
        <v>233</v>
      </c>
      <c r="I18" s="133">
        <f>přehled!W22</f>
        <v>161</v>
      </c>
      <c r="J18" s="133">
        <f>přehled!X22</f>
        <v>159</v>
      </c>
      <c r="K18" s="133">
        <f>přehled!Y22</f>
        <v>199</v>
      </c>
      <c r="L18" s="133">
        <f>přehled!Z22</f>
        <v>174</v>
      </c>
      <c r="M18" s="133">
        <f>přehled!AA22</f>
        <v>174</v>
      </c>
      <c r="N18" s="133">
        <f>přehled!AB22</f>
        <v>0</v>
      </c>
      <c r="O18" s="134">
        <f>přehled!AC22</f>
        <v>0</v>
      </c>
    </row>
    <row r="19" spans="2:15" ht="12.75">
      <c r="B19" s="67" t="s">
        <v>12</v>
      </c>
      <c r="C19" s="44" t="s">
        <v>16</v>
      </c>
      <c r="D19" s="143">
        <f>přehled!R23</f>
        <v>57.9</v>
      </c>
      <c r="E19" s="143">
        <f>přehled!S23</f>
        <v>49.2</v>
      </c>
      <c r="F19" s="143">
        <f>přehled!T23</f>
        <v>52</v>
      </c>
      <c r="G19" s="143">
        <f>přehled!U23</f>
        <v>60.3</v>
      </c>
      <c r="H19" s="143">
        <f>přehled!V23</f>
        <v>80</v>
      </c>
      <c r="I19" s="143">
        <f>přehled!W23</f>
        <v>46.8</v>
      </c>
      <c r="J19" s="143">
        <f>přehled!X23</f>
        <v>47.4</v>
      </c>
      <c r="K19" s="143">
        <f>přehled!Y23</f>
        <v>64.2</v>
      </c>
      <c r="L19" s="143">
        <f>přehled!Z23</f>
        <v>52.4</v>
      </c>
      <c r="M19" s="143">
        <f>přehled!AA23</f>
        <v>51.8</v>
      </c>
      <c r="N19" s="143">
        <f>přehled!AB23</f>
        <v>0</v>
      </c>
      <c r="O19" s="234">
        <f>přehled!AC23</f>
        <v>0</v>
      </c>
    </row>
    <row r="20" spans="2:15" ht="12.75">
      <c r="B20" s="68" t="s">
        <v>13</v>
      </c>
      <c r="C20" s="46" t="s">
        <v>16</v>
      </c>
      <c r="D20" s="144">
        <f>přehled!R24</f>
        <v>0.02</v>
      </c>
      <c r="E20" s="144">
        <f>přehled!S24</f>
        <v>0.08</v>
      </c>
      <c r="F20" s="144">
        <f>přehled!T24</f>
        <v>0.01</v>
      </c>
      <c r="G20" s="144">
        <f>přehled!U24</f>
        <v>0.03</v>
      </c>
      <c r="H20" s="144">
        <f>přehled!V24</f>
        <v>0.02</v>
      </c>
      <c r="I20" s="144">
        <f>přehled!W24</f>
        <v>0.01</v>
      </c>
      <c r="J20" s="144">
        <f>přehled!X24</f>
        <v>0.013</v>
      </c>
      <c r="K20" s="144">
        <f>přehled!Y24</f>
        <v>0.019</v>
      </c>
      <c r="L20" s="144">
        <f>přehled!Z24</f>
        <v>0.01</v>
      </c>
      <c r="M20" s="144">
        <f>přehled!AA24</f>
        <v>0.01</v>
      </c>
      <c r="N20" s="144">
        <f>přehled!AB24</f>
        <v>0</v>
      </c>
      <c r="O20" s="235">
        <f>přehled!AC24</f>
        <v>0</v>
      </c>
    </row>
    <row r="21" spans="2:15" ht="14.25">
      <c r="B21" s="186" t="s">
        <v>70</v>
      </c>
      <c r="C21" s="187" t="s">
        <v>16</v>
      </c>
      <c r="D21" s="189">
        <f>přehled!R25</f>
        <v>0</v>
      </c>
      <c r="E21" s="189">
        <f>přehled!S25</f>
        <v>0</v>
      </c>
      <c r="F21" s="189">
        <f>přehled!T25</f>
        <v>0</v>
      </c>
      <c r="G21" s="189">
        <f>přehled!U25</f>
        <v>0</v>
      </c>
      <c r="H21" s="189">
        <f>přehled!V25</f>
        <v>0</v>
      </c>
      <c r="I21" s="189">
        <f>přehled!W25</f>
        <v>0</v>
      </c>
      <c r="J21" s="189">
        <f>přehled!X25</f>
        <v>0</v>
      </c>
      <c r="K21" s="189">
        <f>přehled!Y25</f>
        <v>0</v>
      </c>
      <c r="L21" s="189">
        <f>přehled!Z25</f>
        <v>0</v>
      </c>
      <c r="M21" s="189">
        <f>přehled!AA25</f>
        <v>0</v>
      </c>
      <c r="N21" s="189">
        <f>přehled!AB25</f>
        <v>0</v>
      </c>
      <c r="O21" s="240">
        <f>přehled!AC25</f>
        <v>0</v>
      </c>
    </row>
    <row r="22" spans="2:15" ht="12.75">
      <c r="B22" s="69" t="s">
        <v>14</v>
      </c>
      <c r="C22" s="48" t="s">
        <v>16</v>
      </c>
      <c r="D22" s="145">
        <f>přehled!R26</f>
        <v>0.21</v>
      </c>
      <c r="E22" s="145">
        <f>přehled!S26</f>
        <v>0.22</v>
      </c>
      <c r="F22" s="145">
        <f>přehled!T26</f>
        <v>0.22</v>
      </c>
      <c r="G22" s="145">
        <f>přehled!U26</f>
        <v>0.37</v>
      </c>
      <c r="H22" s="145">
        <f>přehled!V26</f>
        <v>0.2</v>
      </c>
      <c r="I22" s="145">
        <f>přehled!W26</f>
        <v>0.17</v>
      </c>
      <c r="J22" s="145">
        <f>přehled!X26</f>
        <v>0.11</v>
      </c>
      <c r="K22" s="145">
        <f>přehled!Y26</f>
        <v>0.29</v>
      </c>
      <c r="L22" s="145">
        <f>přehled!Z26</f>
        <v>0.44</v>
      </c>
      <c r="M22" s="145">
        <f>přehled!AA26</f>
        <v>0.117</v>
      </c>
      <c r="N22" s="145">
        <f>přehled!AB26</f>
        <v>0</v>
      </c>
      <c r="O22" s="236">
        <f>přehled!AC26</f>
        <v>0</v>
      </c>
    </row>
    <row r="23" spans="2:15" ht="14.25">
      <c r="B23" s="188" t="s">
        <v>71</v>
      </c>
      <c r="C23" s="165" t="s">
        <v>16</v>
      </c>
      <c r="D23" s="190">
        <f>přehled!R27</f>
        <v>0</v>
      </c>
      <c r="E23" s="190">
        <f>přehled!S27</f>
        <v>0</v>
      </c>
      <c r="F23" s="190">
        <f>přehled!T27</f>
        <v>0</v>
      </c>
      <c r="G23" s="190">
        <f>přehled!U27</f>
        <v>0</v>
      </c>
      <c r="H23" s="190">
        <f>přehled!V27</f>
        <v>0</v>
      </c>
      <c r="I23" s="190">
        <f>přehled!W27</f>
        <v>0</v>
      </c>
      <c r="J23" s="190">
        <f>přehled!X27</f>
        <v>0</v>
      </c>
      <c r="K23" s="190">
        <f>přehled!Y27</f>
        <v>0</v>
      </c>
      <c r="L23" s="190">
        <f>přehled!Z27</f>
        <v>0</v>
      </c>
      <c r="M23" s="190">
        <f>přehled!AA27</f>
        <v>0</v>
      </c>
      <c r="N23" s="190">
        <f>přehled!AB27</f>
        <v>0</v>
      </c>
      <c r="O23" s="241">
        <f>přehled!AC27</f>
        <v>0</v>
      </c>
    </row>
    <row r="24" spans="2:15" ht="15" thickBot="1">
      <c r="B24" s="59" t="s">
        <v>42</v>
      </c>
      <c r="C24" s="60" t="s">
        <v>16</v>
      </c>
      <c r="D24" s="147">
        <f>přehled!R28</f>
        <v>0.08</v>
      </c>
      <c r="E24" s="147">
        <f>přehled!S28</f>
        <v>0.05</v>
      </c>
      <c r="F24" s="147">
        <f>přehled!T28</f>
        <v>0.05</v>
      </c>
      <c r="G24" s="147">
        <f>přehled!U28</f>
        <v>0.05</v>
      </c>
      <c r="H24" s="147">
        <f>přehled!V28</f>
        <v>0.05</v>
      </c>
      <c r="I24" s="147">
        <f>přehled!W28</f>
        <v>0.05</v>
      </c>
      <c r="J24" s="147">
        <f>přehled!X28</f>
        <v>0.05</v>
      </c>
      <c r="K24" s="147">
        <f>přehled!Y28</f>
        <v>0.05</v>
      </c>
      <c r="L24" s="147">
        <f>přehled!Z28</f>
        <v>0.05</v>
      </c>
      <c r="M24" s="147">
        <f>přehled!AA28</f>
        <v>0.05</v>
      </c>
      <c r="N24" s="147">
        <f>přehled!AB28</f>
        <v>0</v>
      </c>
      <c r="O24" s="237">
        <f>přehled!AC28</f>
        <v>0</v>
      </c>
    </row>
    <row r="25" spans="2:13" ht="13.5" thickTop="1">
      <c r="B25" s="83"/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2:13" ht="12.75">
      <c r="B26" s="83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</row>
  </sheetData>
  <printOptions/>
  <pageMargins left="0.75" right="0.75" top="1" bottom="1" header="0.5" footer="0.5"/>
  <pageSetup fitToHeight="1" fitToWidth="1" horizontalDpi="600" verticalDpi="600" orientation="landscape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8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5.421875" style="0" customWidth="1"/>
    <col min="3" max="3" width="6.28125" style="0" customWidth="1"/>
    <col min="4" max="13" width="10.57421875" style="0" customWidth="1"/>
  </cols>
  <sheetData>
    <row r="1" ht="9" customHeight="1" thickBot="1"/>
    <row r="2" spans="2:15" ht="14.25" thickBot="1" thickTop="1">
      <c r="B2" s="10" t="s">
        <v>61</v>
      </c>
      <c r="C2" s="11"/>
      <c r="D2" s="11"/>
      <c r="E2" s="11"/>
      <c r="F2" s="12" t="str">
        <f>přehled!F2</f>
        <v>Rožná vstup na DS Bukov (dekontaminační stanice)</v>
      </c>
      <c r="G2" s="11"/>
      <c r="H2" s="11"/>
      <c r="I2" s="11"/>
      <c r="J2" s="11"/>
      <c r="K2" s="11"/>
      <c r="L2" s="11"/>
      <c r="M2" s="11"/>
      <c r="N2" s="11"/>
      <c r="O2" s="13"/>
    </row>
    <row r="3" spans="2:15" ht="13.5" thickTop="1">
      <c r="B3" s="14" t="s">
        <v>0</v>
      </c>
      <c r="C3" s="15"/>
      <c r="D3" s="127">
        <f>přehled!F4</f>
        <v>38266</v>
      </c>
      <c r="E3" s="127">
        <f>přehled!G4</f>
        <v>38321</v>
      </c>
      <c r="F3" s="127">
        <f>přehled!H4</f>
        <v>38422</v>
      </c>
      <c r="G3" s="127">
        <f>přehled!I4</f>
        <v>38447</v>
      </c>
      <c r="H3" s="127">
        <f>přehled!J4</f>
        <v>38546</v>
      </c>
      <c r="I3" s="127">
        <f>přehled!K4</f>
        <v>38636</v>
      </c>
      <c r="J3" s="127">
        <f>přehled!L4</f>
        <v>38839</v>
      </c>
      <c r="K3" s="127">
        <f>přehled!M4</f>
        <v>38910</v>
      </c>
      <c r="L3" s="127">
        <f>přehled!N4</f>
        <v>39000</v>
      </c>
      <c r="M3" s="127">
        <f>přehled!O4</f>
        <v>0</v>
      </c>
      <c r="N3" s="127">
        <f>přehled!P4</f>
        <v>0</v>
      </c>
      <c r="O3" s="218"/>
    </row>
    <row r="4" spans="2:15" s="63" customFormat="1" ht="12.75">
      <c r="B4" s="61" t="s">
        <v>20</v>
      </c>
      <c r="C4" s="62" t="s">
        <v>16</v>
      </c>
      <c r="D4" s="142">
        <f>přehled!F29</f>
        <v>0</v>
      </c>
      <c r="E4" s="142">
        <f>přehled!G29</f>
        <v>0</v>
      </c>
      <c r="F4" s="142">
        <f>přehled!H29</f>
        <v>0</v>
      </c>
      <c r="G4" s="142">
        <f>přehled!I29</f>
        <v>0</v>
      </c>
      <c r="H4" s="142">
        <f>přehled!J29</f>
        <v>0</v>
      </c>
      <c r="I4" s="142">
        <f>přehled!K29</f>
        <v>0</v>
      </c>
      <c r="J4" s="142">
        <f>přehled!L29</f>
        <v>0</v>
      </c>
      <c r="K4" s="142">
        <f>přehled!M29</f>
        <v>0</v>
      </c>
      <c r="L4" s="142">
        <f>přehled!N29</f>
        <v>0</v>
      </c>
      <c r="M4" s="142">
        <f>přehled!O29</f>
        <v>0</v>
      </c>
      <c r="N4" s="142">
        <f>přehled!P29</f>
        <v>0</v>
      </c>
      <c r="O4" s="219"/>
    </row>
    <row r="5" spans="2:15" s="7" customFormat="1" ht="12.75">
      <c r="B5" s="65" t="s">
        <v>21</v>
      </c>
      <c r="C5" s="64" t="s">
        <v>16</v>
      </c>
      <c r="D5" s="130">
        <f>přehled!F30</f>
        <v>206</v>
      </c>
      <c r="E5" s="130">
        <f>přehled!G30</f>
        <v>217</v>
      </c>
      <c r="F5" s="130">
        <f>přehled!H30</f>
        <v>214</v>
      </c>
      <c r="G5" s="130">
        <f>přehled!I30</f>
        <v>214</v>
      </c>
      <c r="H5" s="130">
        <f>přehled!J30</f>
        <v>210</v>
      </c>
      <c r="I5" s="130">
        <f>přehled!K30</f>
        <v>223</v>
      </c>
      <c r="J5" s="130">
        <f>přehled!L30</f>
        <v>224</v>
      </c>
      <c r="K5" s="130">
        <f>přehled!M30</f>
        <v>215</v>
      </c>
      <c r="L5" s="130">
        <f>přehled!N30</f>
        <v>211</v>
      </c>
      <c r="M5" s="130">
        <f>přehled!O30</f>
        <v>0</v>
      </c>
      <c r="N5" s="130">
        <f>přehled!P30</f>
        <v>0</v>
      </c>
      <c r="O5" s="220"/>
    </row>
    <row r="6" spans="2:15" s="72" customFormat="1" ht="12.75">
      <c r="B6" s="70" t="s">
        <v>22</v>
      </c>
      <c r="C6" s="71" t="s">
        <v>16</v>
      </c>
      <c r="D6" s="148">
        <f>přehled!F31</f>
        <v>0</v>
      </c>
      <c r="E6" s="148">
        <f>přehled!G31</f>
        <v>0</v>
      </c>
      <c r="F6" s="148">
        <f>přehled!H31</f>
        <v>2.78</v>
      </c>
      <c r="G6" s="148">
        <f>přehled!I31</f>
        <v>0</v>
      </c>
      <c r="H6" s="148">
        <f>přehled!J31</f>
        <v>1.62</v>
      </c>
      <c r="I6" s="148">
        <f>přehled!K31</f>
        <v>0</v>
      </c>
      <c r="J6" s="148">
        <f>přehled!L31</f>
        <v>0.16</v>
      </c>
      <c r="K6" s="148">
        <f>přehled!M31</f>
        <v>0</v>
      </c>
      <c r="L6" s="148">
        <f>přehled!N31</f>
        <v>0</v>
      </c>
      <c r="M6" s="148">
        <f>přehled!O31</f>
        <v>0</v>
      </c>
      <c r="N6" s="148">
        <f>přehled!P31</f>
        <v>0</v>
      </c>
      <c r="O6" s="221"/>
    </row>
    <row r="7" spans="2:15" s="75" customFormat="1" ht="12.75">
      <c r="B7" s="73" t="s">
        <v>23</v>
      </c>
      <c r="C7" s="74" t="s">
        <v>16</v>
      </c>
      <c r="D7" s="149">
        <f>přehled!F32</f>
        <v>8.8</v>
      </c>
      <c r="E7" s="149">
        <f>přehled!G32</f>
        <v>0</v>
      </c>
      <c r="F7" s="149">
        <f>přehled!H32</f>
        <v>15.8</v>
      </c>
      <c r="G7" s="149">
        <f>přehled!I32</f>
        <v>11</v>
      </c>
      <c r="H7" s="149">
        <f>přehled!J32</f>
        <v>13.2</v>
      </c>
      <c r="I7" s="149">
        <f>přehled!K32</f>
        <v>11</v>
      </c>
      <c r="J7" s="149">
        <f>přehled!L32</f>
        <v>13.2</v>
      </c>
      <c r="K7" s="149">
        <f>přehled!M32</f>
        <v>11</v>
      </c>
      <c r="L7" s="149">
        <f>přehled!N32</f>
        <v>11</v>
      </c>
      <c r="M7" s="149">
        <f>přehled!O32</f>
        <v>0</v>
      </c>
      <c r="N7" s="149">
        <f>přehled!P32</f>
        <v>0</v>
      </c>
      <c r="O7" s="222"/>
    </row>
    <row r="8" spans="2:15" s="43" customFormat="1" ht="12.75">
      <c r="B8" s="76" t="s">
        <v>24</v>
      </c>
      <c r="C8" s="42" t="s">
        <v>16</v>
      </c>
      <c r="D8" s="150">
        <f>přehled!F33</f>
        <v>20.6</v>
      </c>
      <c r="E8" s="150">
        <f>přehled!G33</f>
        <v>17.9</v>
      </c>
      <c r="F8" s="150">
        <f>přehled!H33</f>
        <v>18.2</v>
      </c>
      <c r="G8" s="150">
        <f>přehled!I33</f>
        <v>16.1</v>
      </c>
      <c r="H8" s="150">
        <f>přehled!J33</f>
        <v>19.1</v>
      </c>
      <c r="I8" s="150">
        <f>přehled!K33</f>
        <v>16.3</v>
      </c>
      <c r="J8" s="150">
        <f>přehled!L33</f>
        <v>16.3</v>
      </c>
      <c r="K8" s="150">
        <f>přehled!M33</f>
        <v>17.1</v>
      </c>
      <c r="L8" s="150">
        <f>přehled!N33</f>
        <v>18.7</v>
      </c>
      <c r="M8" s="150">
        <f>přehled!O33</f>
        <v>0</v>
      </c>
      <c r="N8" s="150">
        <f>přehled!P33</f>
        <v>0</v>
      </c>
      <c r="O8" s="223"/>
    </row>
    <row r="9" spans="2:15" s="79" customFormat="1" ht="12.75">
      <c r="B9" s="77" t="s">
        <v>25</v>
      </c>
      <c r="C9" s="78" t="s">
        <v>16</v>
      </c>
      <c r="D9" s="151">
        <f>přehled!F34</f>
        <v>0.05</v>
      </c>
      <c r="E9" s="151">
        <f>přehled!G34</f>
        <v>0.05</v>
      </c>
      <c r="F9" s="151">
        <f>přehled!H34</f>
        <v>0.08</v>
      </c>
      <c r="G9" s="151">
        <f>přehled!I34</f>
        <v>0.09</v>
      </c>
      <c r="H9" s="151">
        <f>přehled!J34</f>
        <v>0.05</v>
      </c>
      <c r="I9" s="151">
        <f>přehled!K34</f>
        <v>0.06</v>
      </c>
      <c r="J9" s="151">
        <f>přehled!L34</f>
        <v>0.05</v>
      </c>
      <c r="K9" s="151">
        <f>přehled!M34</f>
        <v>0.05</v>
      </c>
      <c r="L9" s="151">
        <f>přehled!N34</f>
        <v>0.05</v>
      </c>
      <c r="M9" s="151">
        <f>přehled!O34</f>
        <v>0</v>
      </c>
      <c r="N9" s="151">
        <f>přehled!P34</f>
        <v>0</v>
      </c>
      <c r="O9" s="224"/>
    </row>
    <row r="10" spans="2:15" s="6" customFormat="1" ht="12.75">
      <c r="B10" s="66" t="s">
        <v>26</v>
      </c>
      <c r="C10" s="21" t="s">
        <v>16</v>
      </c>
      <c r="D10" s="133">
        <f>přehled!F35</f>
        <v>205</v>
      </c>
      <c r="E10" s="133">
        <f>přehled!G35</f>
        <v>243</v>
      </c>
      <c r="F10" s="133">
        <f>přehled!H35</f>
        <v>199</v>
      </c>
      <c r="G10" s="133">
        <f>přehled!I35</f>
        <v>226</v>
      </c>
      <c r="H10" s="133">
        <f>přehled!J35</f>
        <v>233</v>
      </c>
      <c r="I10" s="133">
        <f>přehled!K35</f>
        <v>244</v>
      </c>
      <c r="J10" s="133">
        <f>přehled!L35</f>
        <v>261</v>
      </c>
      <c r="K10" s="133">
        <f>přehled!M35</f>
        <v>257</v>
      </c>
      <c r="L10" s="133">
        <f>přehled!N35</f>
        <v>262</v>
      </c>
      <c r="M10" s="133">
        <f>přehled!O35</f>
        <v>0</v>
      </c>
      <c r="N10" s="133">
        <f>přehled!P35</f>
        <v>0</v>
      </c>
      <c r="O10" s="225"/>
    </row>
    <row r="11" spans="2:15" s="45" customFormat="1" ht="12.75">
      <c r="B11" s="67" t="s">
        <v>27</v>
      </c>
      <c r="C11" s="44" t="s">
        <v>16</v>
      </c>
      <c r="D11" s="143">
        <f>přehled!F36</f>
        <v>28.5</v>
      </c>
      <c r="E11" s="143">
        <f>přehled!G36</f>
        <v>26.6</v>
      </c>
      <c r="F11" s="143">
        <f>přehled!H36</f>
        <v>30</v>
      </c>
      <c r="G11" s="143">
        <f>přehled!I36</f>
        <v>28.3</v>
      </c>
      <c r="H11" s="143">
        <f>přehled!J36</f>
        <v>29.4</v>
      </c>
      <c r="I11" s="143">
        <f>přehled!K36</f>
        <v>25.4</v>
      </c>
      <c r="J11" s="143">
        <f>přehled!L36</f>
        <v>25.4</v>
      </c>
      <c r="K11" s="143">
        <f>přehled!M36</f>
        <v>28.1</v>
      </c>
      <c r="L11" s="143">
        <f>přehled!N36</f>
        <v>25.9</v>
      </c>
      <c r="M11" s="143">
        <f>přehled!O36</f>
        <v>0</v>
      </c>
      <c r="N11" s="143">
        <f>přehled!P36</f>
        <v>0</v>
      </c>
      <c r="O11" s="226"/>
    </row>
    <row r="12" spans="2:16" s="47" customFormat="1" ht="12.75">
      <c r="B12" s="68" t="s">
        <v>28</v>
      </c>
      <c r="C12" s="46" t="s">
        <v>16</v>
      </c>
      <c r="D12" s="144">
        <f>přehled!F37</f>
        <v>0.5</v>
      </c>
      <c r="E12" s="144">
        <f>přehled!G37</f>
        <v>0.77</v>
      </c>
      <c r="F12" s="144">
        <f>přehled!H37</f>
        <v>0.45</v>
      </c>
      <c r="G12" s="144">
        <f>přehled!I37</f>
        <v>0.5</v>
      </c>
      <c r="H12" s="144">
        <f>přehled!J37</f>
        <v>0.5</v>
      </c>
      <c r="I12" s="144">
        <f>přehled!K37</f>
        <v>0.7</v>
      </c>
      <c r="J12" s="144">
        <f>přehled!L37</f>
        <v>0.85</v>
      </c>
      <c r="K12" s="144">
        <f>přehled!M37</f>
        <v>0.62</v>
      </c>
      <c r="L12" s="144">
        <f>přehled!N37</f>
        <v>0.82</v>
      </c>
      <c r="M12" s="144">
        <f>přehled!O37</f>
        <v>0</v>
      </c>
      <c r="N12" s="144">
        <f>přehled!P37</f>
        <v>0</v>
      </c>
      <c r="O12" s="227"/>
      <c r="P12" s="47" t="s">
        <v>43</v>
      </c>
    </row>
    <row r="13" spans="2:15" s="49" customFormat="1" ht="12.75">
      <c r="B13" s="69" t="s">
        <v>29</v>
      </c>
      <c r="C13" s="48" t="s">
        <v>16</v>
      </c>
      <c r="D13" s="145">
        <f>přehled!F38</f>
        <v>0.59</v>
      </c>
      <c r="E13" s="145">
        <f>přehled!G38</f>
        <v>0.09</v>
      </c>
      <c r="F13" s="145">
        <f>přehled!H38</f>
        <v>0.94</v>
      </c>
      <c r="G13" s="145">
        <f>přehled!I38</f>
        <v>1.67</v>
      </c>
      <c r="H13" s="145">
        <f>přehled!J38</f>
        <v>0.97</v>
      </c>
      <c r="I13" s="145">
        <f>přehled!K38</f>
        <v>0.65</v>
      </c>
      <c r="J13" s="145">
        <f>přehled!L38</f>
        <v>2.83</v>
      </c>
      <c r="K13" s="145">
        <f>přehled!M38</f>
        <v>2.48</v>
      </c>
      <c r="L13" s="145">
        <f>přehled!N38</f>
        <v>2.51</v>
      </c>
      <c r="M13" s="145">
        <f>přehled!O38</f>
        <v>0</v>
      </c>
      <c r="N13" s="145">
        <f>přehled!P38</f>
        <v>0</v>
      </c>
      <c r="O13" s="228"/>
    </row>
    <row r="14" spans="2:15" s="8" customFormat="1" ht="13.5" thickBot="1">
      <c r="B14" s="59" t="s">
        <v>30</v>
      </c>
      <c r="C14" s="60" t="s">
        <v>16</v>
      </c>
      <c r="D14" s="147">
        <f>přehled!F39</f>
        <v>0.02</v>
      </c>
      <c r="E14" s="147">
        <f>přehled!G39</f>
        <v>0.03</v>
      </c>
      <c r="F14" s="147">
        <f>přehled!H39</f>
        <v>0.02</v>
      </c>
      <c r="G14" s="147">
        <f>přehled!I39</f>
        <v>0.02</v>
      </c>
      <c r="H14" s="147">
        <f>přehled!J39</f>
        <v>0.02</v>
      </c>
      <c r="I14" s="147">
        <f>přehled!K39</f>
        <v>0.02</v>
      </c>
      <c r="J14" s="147">
        <f>přehled!L39</f>
        <v>0.02</v>
      </c>
      <c r="K14" s="147">
        <f>přehled!M39</f>
        <v>0.02</v>
      </c>
      <c r="L14" s="147">
        <f>přehled!N39</f>
        <v>0.02</v>
      </c>
      <c r="M14" s="147">
        <f>přehled!O39</f>
        <v>0</v>
      </c>
      <c r="N14" s="147">
        <f>přehled!P39</f>
        <v>0</v>
      </c>
      <c r="O14" s="239"/>
    </row>
    <row r="15" spans="2:15" s="8" customFormat="1" ht="6" customHeight="1" thickBot="1" thickTop="1">
      <c r="B15" s="8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2:15" s="8" customFormat="1" ht="14.25" thickBot="1" thickTop="1">
      <c r="B16" s="10" t="s">
        <v>61</v>
      </c>
      <c r="C16" s="11"/>
      <c r="D16" s="11"/>
      <c r="E16" s="11"/>
      <c r="F16" s="12" t="str">
        <f>přehled!R2</f>
        <v>Rožná vstup na DS R1 (dekontaminační stanice)</v>
      </c>
      <c r="G16" s="11"/>
      <c r="H16" s="11"/>
      <c r="I16" s="11"/>
      <c r="J16" s="11"/>
      <c r="K16" s="11"/>
      <c r="L16" s="11"/>
      <c r="M16" s="11"/>
      <c r="N16" s="11"/>
      <c r="O16" s="13"/>
    </row>
    <row r="17" spans="2:15" s="8" customFormat="1" ht="13.5" thickTop="1">
      <c r="B17" s="14" t="s">
        <v>0</v>
      </c>
      <c r="C17" s="15"/>
      <c r="D17" s="127">
        <f>přehled!R4</f>
        <v>38266</v>
      </c>
      <c r="E17" s="127">
        <f>přehled!S4</f>
        <v>38321</v>
      </c>
      <c r="F17" s="127">
        <f>přehled!T4</f>
        <v>38422</v>
      </c>
      <c r="G17" s="127">
        <f>přehled!U4</f>
        <v>38447</v>
      </c>
      <c r="H17" s="127">
        <f>přehled!V4</f>
        <v>38546</v>
      </c>
      <c r="I17" s="127">
        <f>přehled!W4</f>
        <v>38636</v>
      </c>
      <c r="J17" s="127">
        <f>přehled!X4</f>
        <v>38729</v>
      </c>
      <c r="K17" s="127">
        <f>přehled!Y4</f>
        <v>38839</v>
      </c>
      <c r="L17" s="127">
        <f>přehled!Z4</f>
        <v>38910</v>
      </c>
      <c r="M17" s="127">
        <f>přehled!AA4</f>
        <v>39000</v>
      </c>
      <c r="N17" s="127">
        <f>přehled!AB4</f>
        <v>0</v>
      </c>
      <c r="O17" s="238">
        <f>přehled!AC4</f>
        <v>0</v>
      </c>
    </row>
    <row r="18" spans="2:15" s="8" customFormat="1" ht="12.75">
      <c r="B18" s="61" t="s">
        <v>20</v>
      </c>
      <c r="C18" s="62" t="s">
        <v>16</v>
      </c>
      <c r="D18" s="142">
        <f>přehled!R29</f>
        <v>0</v>
      </c>
      <c r="E18" s="142">
        <f>přehled!S29</f>
        <v>0</v>
      </c>
      <c r="F18" s="142">
        <f>přehled!T29</f>
        <v>0</v>
      </c>
      <c r="G18" s="142">
        <f>přehled!U29</f>
        <v>0</v>
      </c>
      <c r="H18" s="142">
        <f>přehled!V29</f>
        <v>0</v>
      </c>
      <c r="I18" s="142">
        <f>přehled!W29</f>
        <v>0</v>
      </c>
      <c r="J18" s="142">
        <f>přehled!X29</f>
        <v>0</v>
      </c>
      <c r="K18" s="142">
        <f>přehled!Y29</f>
        <v>0</v>
      </c>
      <c r="L18" s="142">
        <f>přehled!Z29</f>
        <v>0</v>
      </c>
      <c r="M18" s="142">
        <f>přehled!AA29</f>
        <v>0</v>
      </c>
      <c r="N18" s="142">
        <f>přehled!AB29</f>
        <v>0</v>
      </c>
      <c r="O18" s="229">
        <f>přehled!AC29</f>
        <v>0</v>
      </c>
    </row>
    <row r="19" spans="2:15" s="8" customFormat="1" ht="12.75">
      <c r="B19" s="65" t="s">
        <v>21</v>
      </c>
      <c r="C19" s="64" t="s">
        <v>16</v>
      </c>
      <c r="D19" s="130">
        <f>přehled!R30</f>
        <v>212</v>
      </c>
      <c r="E19" s="130">
        <f>přehled!S30</f>
        <v>220</v>
      </c>
      <c r="F19" s="130">
        <f>přehled!T30</f>
        <v>208</v>
      </c>
      <c r="G19" s="130">
        <f>přehled!U30</f>
        <v>208</v>
      </c>
      <c r="H19" s="130">
        <f>přehled!V30</f>
        <v>219</v>
      </c>
      <c r="I19" s="130">
        <f>přehled!W30</f>
        <v>204</v>
      </c>
      <c r="J19" s="130">
        <f>přehled!X30</f>
        <v>219</v>
      </c>
      <c r="K19" s="130">
        <f>přehled!Y30</f>
        <v>206</v>
      </c>
      <c r="L19" s="130">
        <f>přehled!Z30</f>
        <v>225</v>
      </c>
      <c r="M19" s="130">
        <f>přehled!AA30</f>
        <v>189</v>
      </c>
      <c r="N19" s="130">
        <f>přehled!AB30</f>
        <v>0</v>
      </c>
      <c r="O19" s="131">
        <f>přehled!AC30</f>
        <v>0</v>
      </c>
    </row>
    <row r="20" spans="2:15" s="8" customFormat="1" ht="12.75">
      <c r="B20" s="70" t="s">
        <v>22</v>
      </c>
      <c r="C20" s="71" t="s">
        <v>16</v>
      </c>
      <c r="D20" s="148">
        <f>přehled!R31</f>
        <v>0.04</v>
      </c>
      <c r="E20" s="148">
        <f>přehled!S31</f>
        <v>0</v>
      </c>
      <c r="F20" s="148">
        <f>přehled!T31</f>
        <v>0.18</v>
      </c>
      <c r="G20" s="148">
        <f>přehled!U31</f>
        <v>0.18</v>
      </c>
      <c r="H20" s="148">
        <f>přehled!V31</f>
        <v>0.32</v>
      </c>
      <c r="I20" s="148">
        <f>přehled!W31</f>
        <v>0.8</v>
      </c>
      <c r="J20" s="148">
        <f>přehled!X31</f>
        <v>5.02</v>
      </c>
      <c r="K20" s="148">
        <f>přehled!Y31</f>
        <v>5.16</v>
      </c>
      <c r="L20" s="148">
        <f>přehled!Z31</f>
        <v>0</v>
      </c>
      <c r="M20" s="148">
        <f>přehled!AA31</f>
        <v>2.1</v>
      </c>
      <c r="N20" s="148">
        <f>přehled!AB31</f>
        <v>0</v>
      </c>
      <c r="O20" s="230">
        <f>přehled!AC31</f>
        <v>0</v>
      </c>
    </row>
    <row r="21" spans="2:15" s="8" customFormat="1" ht="12.75">
      <c r="B21" s="73" t="s">
        <v>23</v>
      </c>
      <c r="C21" s="74" t="s">
        <v>16</v>
      </c>
      <c r="D21" s="149">
        <f>přehled!R32</f>
        <v>11</v>
      </c>
      <c r="E21" s="149">
        <f>přehled!S32</f>
        <v>0</v>
      </c>
      <c r="F21" s="149">
        <f>přehled!T32</f>
        <v>11</v>
      </c>
      <c r="G21" s="149">
        <f>přehled!U32</f>
        <v>11</v>
      </c>
      <c r="H21" s="149">
        <f>přehled!V32</f>
        <v>13.2</v>
      </c>
      <c r="I21" s="149">
        <f>přehled!W32</f>
        <v>11</v>
      </c>
      <c r="J21" s="149">
        <f>přehled!X32</f>
        <v>20.2</v>
      </c>
      <c r="K21" s="149">
        <f>přehled!Y32</f>
        <v>17.6</v>
      </c>
      <c r="L21" s="149">
        <f>přehled!Z32</f>
        <v>11</v>
      </c>
      <c r="M21" s="149">
        <f>přehled!AA32</f>
        <v>11</v>
      </c>
      <c r="N21" s="149">
        <f>přehled!AB32</f>
        <v>0</v>
      </c>
      <c r="O21" s="231">
        <f>přehled!AC32</f>
        <v>0</v>
      </c>
    </row>
    <row r="22" spans="2:15" s="8" customFormat="1" ht="12.75">
      <c r="B22" s="76" t="s">
        <v>24</v>
      </c>
      <c r="C22" s="42" t="s">
        <v>16</v>
      </c>
      <c r="D22" s="150">
        <f>přehled!R33</f>
        <v>16.3</v>
      </c>
      <c r="E22" s="150">
        <f>přehled!S33</f>
        <v>15.1</v>
      </c>
      <c r="F22" s="150">
        <f>přehled!T33</f>
        <v>13.2</v>
      </c>
      <c r="G22" s="150">
        <f>přehled!U33</f>
        <v>12.8</v>
      </c>
      <c r="H22" s="150">
        <f>přehled!V33</f>
        <v>15.2</v>
      </c>
      <c r="I22" s="150">
        <f>přehled!W33</f>
        <v>14.2</v>
      </c>
      <c r="J22" s="150">
        <f>přehled!X33</f>
        <v>14.2</v>
      </c>
      <c r="K22" s="150">
        <f>přehled!Y33</f>
        <v>15.2</v>
      </c>
      <c r="L22" s="150">
        <f>přehled!Z33</f>
        <v>14.9</v>
      </c>
      <c r="M22" s="150">
        <f>přehled!AA33</f>
        <v>15.2</v>
      </c>
      <c r="N22" s="150">
        <f>přehled!AB33</f>
        <v>0</v>
      </c>
      <c r="O22" s="232">
        <f>přehled!AC33</f>
        <v>0</v>
      </c>
    </row>
    <row r="23" spans="2:15" s="8" customFormat="1" ht="12.75">
      <c r="B23" s="77" t="s">
        <v>25</v>
      </c>
      <c r="C23" s="78" t="s">
        <v>16</v>
      </c>
      <c r="D23" s="151">
        <f>přehled!R34</f>
        <v>0.05</v>
      </c>
      <c r="E23" s="151">
        <f>přehled!S34</f>
        <v>0.07</v>
      </c>
      <c r="F23" s="151">
        <f>přehled!T34</f>
        <v>0.05</v>
      </c>
      <c r="G23" s="151">
        <f>přehled!U34</f>
        <v>0.05</v>
      </c>
      <c r="H23" s="151">
        <f>přehled!V34</f>
        <v>0.05</v>
      </c>
      <c r="I23" s="151">
        <f>přehled!W34</f>
        <v>0.05</v>
      </c>
      <c r="J23" s="151">
        <f>přehled!X34</f>
        <v>0.05</v>
      </c>
      <c r="K23" s="151">
        <f>přehled!Y34</f>
        <v>0.05</v>
      </c>
      <c r="L23" s="151">
        <f>přehled!Z34</f>
        <v>0.05</v>
      </c>
      <c r="M23" s="151">
        <f>přehled!AA34</f>
        <v>0.05</v>
      </c>
      <c r="N23" s="151">
        <f>přehled!AB34</f>
        <v>0</v>
      </c>
      <c r="O23" s="233">
        <f>přehled!AC34</f>
        <v>0</v>
      </c>
    </row>
    <row r="24" spans="2:15" s="8" customFormat="1" ht="12.75">
      <c r="B24" s="66" t="s">
        <v>26</v>
      </c>
      <c r="C24" s="21" t="s">
        <v>16</v>
      </c>
      <c r="D24" s="133">
        <f>přehled!R35</f>
        <v>656</v>
      </c>
      <c r="E24" s="133">
        <f>přehled!S35</f>
        <v>616</v>
      </c>
      <c r="F24" s="133">
        <f>přehled!T35</f>
        <v>593</v>
      </c>
      <c r="G24" s="133">
        <f>přehled!U35</f>
        <v>709</v>
      </c>
      <c r="H24" s="133">
        <f>přehled!V35</f>
        <v>802</v>
      </c>
      <c r="I24" s="133">
        <f>přehled!W35</f>
        <v>525</v>
      </c>
      <c r="J24" s="133">
        <f>přehled!X35</f>
        <v>518</v>
      </c>
      <c r="K24" s="133">
        <f>přehled!Y35</f>
        <v>701</v>
      </c>
      <c r="L24" s="133">
        <f>přehled!Z35</f>
        <v>691</v>
      </c>
      <c r="M24" s="133">
        <f>přehled!AA35</f>
        <v>687</v>
      </c>
      <c r="N24" s="133">
        <f>přehled!AB35</f>
        <v>0</v>
      </c>
      <c r="O24" s="134">
        <f>přehled!AC35</f>
        <v>0</v>
      </c>
    </row>
    <row r="25" spans="2:15" s="8" customFormat="1" ht="12.75">
      <c r="B25" s="67" t="s">
        <v>27</v>
      </c>
      <c r="C25" s="44" t="s">
        <v>16</v>
      </c>
      <c r="D25" s="143">
        <f>přehled!R36</f>
        <v>31</v>
      </c>
      <c r="E25" s="143">
        <f>přehled!S36</f>
        <v>30.2</v>
      </c>
      <c r="F25" s="143">
        <f>přehled!T36</f>
        <v>30.2</v>
      </c>
      <c r="G25" s="143">
        <f>přehled!U36</f>
        <v>31.2</v>
      </c>
      <c r="H25" s="143">
        <f>přehled!V36</f>
        <v>33.8</v>
      </c>
      <c r="I25" s="143">
        <f>přehled!W36</f>
        <v>29.2</v>
      </c>
      <c r="J25" s="143">
        <f>přehled!X36</f>
        <v>30.2</v>
      </c>
      <c r="K25" s="143">
        <f>přehled!Y36</f>
        <v>32.1</v>
      </c>
      <c r="L25" s="143">
        <f>přehled!Z36</f>
        <v>32</v>
      </c>
      <c r="M25" s="143">
        <f>přehled!AA36</f>
        <v>32</v>
      </c>
      <c r="N25" s="143">
        <f>přehled!AB36</f>
        <v>0</v>
      </c>
      <c r="O25" s="234">
        <f>přehled!AC36</f>
        <v>0</v>
      </c>
    </row>
    <row r="26" spans="2:15" s="8" customFormat="1" ht="12.75">
      <c r="B26" s="68" t="s">
        <v>28</v>
      </c>
      <c r="C26" s="46" t="s">
        <v>16</v>
      </c>
      <c r="D26" s="144">
        <f>přehled!R37</f>
        <v>1.5</v>
      </c>
      <c r="E26" s="144">
        <f>přehled!S37</f>
        <v>1.15</v>
      </c>
      <c r="F26" s="144">
        <f>přehled!T37</f>
        <v>1</v>
      </c>
      <c r="G26" s="144">
        <f>přehled!U37</f>
        <v>1</v>
      </c>
      <c r="H26" s="144">
        <f>přehled!V37</f>
        <v>1.05</v>
      </c>
      <c r="I26" s="144">
        <f>přehled!W37</f>
        <v>0.64</v>
      </c>
      <c r="J26" s="144">
        <f>přehled!X37</f>
        <v>0.83</v>
      </c>
      <c r="K26" s="144">
        <f>přehled!Y37</f>
        <v>0.5</v>
      </c>
      <c r="L26" s="144">
        <f>přehled!Z37</f>
        <v>0.62</v>
      </c>
      <c r="M26" s="144">
        <f>přehled!AA37</f>
        <v>0.68</v>
      </c>
      <c r="N26" s="144">
        <f>přehled!AB37</f>
        <v>0</v>
      </c>
      <c r="O26" s="235">
        <f>přehled!AC37</f>
        <v>0</v>
      </c>
    </row>
    <row r="27" spans="2:15" s="8" customFormat="1" ht="12.75">
      <c r="B27" s="69" t="s">
        <v>29</v>
      </c>
      <c r="C27" s="48" t="s">
        <v>16</v>
      </c>
      <c r="D27" s="145">
        <f>přehled!R38</f>
        <v>1</v>
      </c>
      <c r="E27" s="145">
        <f>přehled!S38</f>
        <v>2.51</v>
      </c>
      <c r="F27" s="145">
        <f>přehled!T38</f>
        <v>2.11</v>
      </c>
      <c r="G27" s="145">
        <f>přehled!U38</f>
        <v>1.59</v>
      </c>
      <c r="H27" s="145">
        <f>přehled!V38</f>
        <v>2.82</v>
      </c>
      <c r="I27" s="145">
        <f>přehled!W38</f>
        <v>1.09</v>
      </c>
      <c r="J27" s="145">
        <f>přehled!X38</f>
        <v>1.15</v>
      </c>
      <c r="K27" s="145">
        <f>přehled!Y38</f>
        <v>2.94</v>
      </c>
      <c r="L27" s="145">
        <f>přehled!Z38</f>
        <v>1.98</v>
      </c>
      <c r="M27" s="145">
        <f>přehled!AA38</f>
        <v>1.4</v>
      </c>
      <c r="N27" s="145">
        <f>přehled!AB38</f>
        <v>0</v>
      </c>
      <c r="O27" s="236">
        <f>přehled!AC38</f>
        <v>0</v>
      </c>
    </row>
    <row r="28" spans="2:15" s="8" customFormat="1" ht="13.5" thickBot="1">
      <c r="B28" s="59" t="s">
        <v>30</v>
      </c>
      <c r="C28" s="60" t="s">
        <v>16</v>
      </c>
      <c r="D28" s="147">
        <f>přehled!R39</f>
        <v>0.02</v>
      </c>
      <c r="E28" s="147">
        <f>přehled!S39</f>
        <v>0.02</v>
      </c>
      <c r="F28" s="147">
        <f>přehled!T39</f>
        <v>0.1</v>
      </c>
      <c r="G28" s="147">
        <f>přehled!U39</f>
        <v>0.02</v>
      </c>
      <c r="H28" s="147">
        <f>přehled!V39</f>
        <v>0.02</v>
      </c>
      <c r="I28" s="147">
        <f>přehled!W39</f>
        <v>0.02</v>
      </c>
      <c r="J28" s="147">
        <f>přehled!X39</f>
        <v>0.02</v>
      </c>
      <c r="K28" s="147">
        <f>přehled!Y39</f>
        <v>0.02</v>
      </c>
      <c r="L28" s="147">
        <f>přehled!Z39</f>
        <v>0.02</v>
      </c>
      <c r="M28" s="147">
        <f>přehled!AA39</f>
        <v>0.02</v>
      </c>
      <c r="N28" s="147">
        <f>přehled!AB39</f>
        <v>0</v>
      </c>
      <c r="O28" s="237">
        <f>přehled!AC39</f>
        <v>0</v>
      </c>
    </row>
    <row r="29" ht="13.5" thickTop="1"/>
  </sheetData>
  <printOptions/>
  <pageMargins left="0.75" right="0.75" top="1" bottom="1" header="0.5" footer="0.5"/>
  <pageSetup fitToHeight="1" fitToWidth="1" horizontalDpi="600" verticalDpi="600" orientation="landscape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3" max="3" width="7.57421875" style="0" customWidth="1"/>
    <col min="4" max="13" width="10.7109375" style="0" customWidth="1"/>
  </cols>
  <sheetData>
    <row r="1" ht="7.5" customHeight="1" thickBot="1"/>
    <row r="2" spans="2:15" ht="14.25" thickBot="1" thickTop="1">
      <c r="B2" s="10" t="s">
        <v>60</v>
      </c>
      <c r="C2" s="11"/>
      <c r="D2" s="11"/>
      <c r="E2" s="11"/>
      <c r="F2" s="12" t="str">
        <f>přehled!F2</f>
        <v>Rožná vstup na DS Bukov (dekontaminační stanice)</v>
      </c>
      <c r="G2" s="11"/>
      <c r="H2" s="11"/>
      <c r="I2" s="11"/>
      <c r="J2" s="11"/>
      <c r="K2" s="11"/>
      <c r="L2" s="11"/>
      <c r="M2" s="11"/>
      <c r="N2" s="11"/>
      <c r="O2" s="13"/>
    </row>
    <row r="3" spans="1:15" ht="13.5" thickTop="1">
      <c r="A3" s="4"/>
      <c r="B3" s="14" t="s">
        <v>0</v>
      </c>
      <c r="C3" s="15"/>
      <c r="D3" s="127">
        <f>přehled!F4</f>
        <v>38266</v>
      </c>
      <c r="E3" s="127">
        <f>přehled!G4</f>
        <v>38321</v>
      </c>
      <c r="F3" s="127">
        <f>přehled!H4</f>
        <v>38422</v>
      </c>
      <c r="G3" s="127">
        <f>přehled!I4</f>
        <v>38447</v>
      </c>
      <c r="H3" s="127">
        <f>přehled!J4</f>
        <v>38546</v>
      </c>
      <c r="I3" s="127">
        <f>přehled!K4</f>
        <v>38636</v>
      </c>
      <c r="J3" s="127">
        <f>přehled!L4</f>
        <v>38839</v>
      </c>
      <c r="K3" s="127">
        <f>přehled!M4</f>
        <v>38910</v>
      </c>
      <c r="L3" s="127">
        <f>přehled!N4</f>
        <v>39000</v>
      </c>
      <c r="M3" s="214"/>
      <c r="N3" s="217"/>
      <c r="O3" s="218"/>
    </row>
    <row r="4" spans="1:15" ht="12.75">
      <c r="A4" s="211"/>
      <c r="B4" s="18" t="s">
        <v>67</v>
      </c>
      <c r="C4" s="64" t="s">
        <v>66</v>
      </c>
      <c r="D4" s="129">
        <f>přehled!F40</f>
        <v>4.278</v>
      </c>
      <c r="E4" s="129">
        <f>přehled!G40</f>
        <v>8.68</v>
      </c>
      <c r="F4" s="129">
        <f>přehled!H40</f>
        <v>7.2664</v>
      </c>
      <c r="G4" s="129">
        <f>přehled!I40</f>
        <v>4.5508</v>
      </c>
      <c r="H4" s="129">
        <f>přehled!J40</f>
        <v>6.1752</v>
      </c>
      <c r="I4" s="129">
        <f>přehled!K40</f>
        <v>7.1175999999999995</v>
      </c>
      <c r="J4" s="129">
        <f>přehled!L40</f>
        <v>7.8740000000000006</v>
      </c>
      <c r="K4" s="130">
        <f>přehled!L40</f>
        <v>7.8740000000000006</v>
      </c>
      <c r="L4" s="130">
        <f>přehled!M40</f>
        <v>9.8208</v>
      </c>
      <c r="M4" s="215"/>
      <c r="N4" s="215"/>
      <c r="O4" s="212"/>
    </row>
    <row r="5" spans="1:15" ht="12.75">
      <c r="A5" s="211"/>
      <c r="B5" s="20" t="s">
        <v>48</v>
      </c>
      <c r="C5" s="21" t="s">
        <v>66</v>
      </c>
      <c r="D5" s="132">
        <f>přehled!F41</f>
        <v>4.278</v>
      </c>
      <c r="E5" s="132">
        <f>přehled!G41</f>
        <v>8.68</v>
      </c>
      <c r="F5" s="132">
        <f>přehled!H41</f>
        <v>7.2664</v>
      </c>
      <c r="G5" s="132">
        <f>přehled!I41</f>
        <v>4.5508</v>
      </c>
      <c r="H5" s="132">
        <f>přehled!J41</f>
        <v>6.1752</v>
      </c>
      <c r="I5" s="132">
        <f>přehled!K41</f>
        <v>7.1175999999999995</v>
      </c>
      <c r="J5" s="132">
        <f>přehled!L41</f>
        <v>7.8740000000000006</v>
      </c>
      <c r="K5" s="133">
        <f>přehled!L41</f>
        <v>7.8740000000000006</v>
      </c>
      <c r="L5" s="133">
        <f>přehled!M41</f>
        <v>9.8208</v>
      </c>
      <c r="M5" s="215"/>
      <c r="N5" s="215"/>
      <c r="O5" s="212"/>
    </row>
    <row r="6" spans="1:15" ht="12.75">
      <c r="A6" s="211"/>
      <c r="B6" s="22" t="s">
        <v>50</v>
      </c>
      <c r="C6" s="23" t="s">
        <v>16</v>
      </c>
      <c r="D6" s="135">
        <f>přehled!F42</f>
        <v>0.345</v>
      </c>
      <c r="E6" s="135">
        <f>přehled!G42</f>
        <v>0.7</v>
      </c>
      <c r="F6" s="135">
        <f>přehled!H42</f>
        <v>0.586</v>
      </c>
      <c r="G6" s="135">
        <f>přehled!I42</f>
        <v>0.367</v>
      </c>
      <c r="H6" s="135">
        <f>přehled!J42</f>
        <v>0.498</v>
      </c>
      <c r="I6" s="135">
        <f>přehled!K42</f>
        <v>0.574</v>
      </c>
      <c r="J6" s="135">
        <f>přehled!L42</f>
        <v>0.635</v>
      </c>
      <c r="K6" s="136">
        <f>přehled!L42</f>
        <v>0.635</v>
      </c>
      <c r="L6" s="136">
        <f>přehled!M42</f>
        <v>0.792</v>
      </c>
      <c r="M6" s="215"/>
      <c r="N6" s="215"/>
      <c r="O6" s="212"/>
    </row>
    <row r="7" spans="1:15" ht="13.5" thickBot="1">
      <c r="A7" s="211"/>
      <c r="B7" s="24" t="s">
        <v>49</v>
      </c>
      <c r="C7" s="25" t="s">
        <v>66</v>
      </c>
      <c r="D7" s="138">
        <f>přehled!F43</f>
        <v>0.18</v>
      </c>
      <c r="E7" s="138">
        <f>přehled!G43</f>
        <v>0.17</v>
      </c>
      <c r="F7" s="138">
        <f>přehled!H43</f>
        <v>0.28</v>
      </c>
      <c r="G7" s="138">
        <f>přehled!I43</f>
        <v>0.25</v>
      </c>
      <c r="H7" s="138">
        <f>přehled!J43</f>
        <v>0.17</v>
      </c>
      <c r="I7" s="138">
        <f>přehled!K43</f>
        <v>0.18</v>
      </c>
      <c r="J7" s="138">
        <f>přehled!L43</f>
        <v>0.16</v>
      </c>
      <c r="K7" s="139">
        <f>přehled!L43</f>
        <v>0.16</v>
      </c>
      <c r="L7" s="139">
        <f>přehled!M43</f>
        <v>1.1</v>
      </c>
      <c r="M7" s="216"/>
      <c r="N7" s="216"/>
      <c r="O7" s="213"/>
    </row>
    <row r="8" ht="6" customHeight="1" thickBot="1" thickTop="1"/>
    <row r="9" spans="2:15" ht="14.25" thickBot="1" thickTop="1">
      <c r="B9" s="10" t="s">
        <v>60</v>
      </c>
      <c r="C9" s="11"/>
      <c r="D9" s="11"/>
      <c r="E9" s="11"/>
      <c r="F9" s="12" t="str">
        <f>přehled!R2</f>
        <v>Rožná vstup na DS R1 (dekontaminační stanice)</v>
      </c>
      <c r="G9" s="11"/>
      <c r="H9" s="11"/>
      <c r="I9" s="11"/>
      <c r="J9" s="11"/>
      <c r="K9" s="11"/>
      <c r="L9" s="11"/>
      <c r="M9" s="11"/>
      <c r="N9" s="11"/>
      <c r="O9" s="13"/>
    </row>
    <row r="10" spans="2:15" ht="13.5" thickTop="1">
      <c r="B10" s="14" t="s">
        <v>0</v>
      </c>
      <c r="C10" s="15"/>
      <c r="D10" s="127">
        <f>přehled!R4</f>
        <v>38266</v>
      </c>
      <c r="E10" s="127">
        <f>přehled!S4</f>
        <v>38321</v>
      </c>
      <c r="F10" s="127">
        <f>přehled!T4</f>
        <v>38422</v>
      </c>
      <c r="G10" s="127">
        <f>přehled!U4</f>
        <v>38447</v>
      </c>
      <c r="H10" s="127">
        <f>přehled!V4</f>
        <v>38546</v>
      </c>
      <c r="I10" s="127">
        <f>přehled!W4</f>
        <v>38636</v>
      </c>
      <c r="J10" s="127">
        <f>přehled!X4</f>
        <v>38729</v>
      </c>
      <c r="K10" s="127">
        <f>přehled!Y4</f>
        <v>38839</v>
      </c>
      <c r="L10" s="127">
        <f>přehled!Z4</f>
        <v>38910</v>
      </c>
      <c r="M10" s="127">
        <f>přehled!AA4</f>
        <v>39000</v>
      </c>
      <c r="N10" s="217"/>
      <c r="O10" s="218"/>
    </row>
    <row r="11" spans="2:15" ht="12.75">
      <c r="B11" s="18" t="s">
        <v>67</v>
      </c>
      <c r="C11" s="64" t="s">
        <v>66</v>
      </c>
      <c r="D11" s="129">
        <f>přehled!R40</f>
        <v>12.809199999999999</v>
      </c>
      <c r="E11" s="130">
        <f>přehled!S40</f>
        <v>12.3752</v>
      </c>
      <c r="F11" s="130">
        <f>přehled!T40</f>
        <v>11.4824</v>
      </c>
      <c r="G11" s="130">
        <f>přehled!U40</f>
        <v>21.204</v>
      </c>
      <c r="H11" s="130">
        <f>přehled!V40</f>
        <v>15.376</v>
      </c>
      <c r="I11" s="130">
        <f>přehled!W40</f>
        <v>15.996</v>
      </c>
      <c r="J11" s="130">
        <f>přehled!X40</f>
        <v>13.516000000000002</v>
      </c>
      <c r="K11" s="130">
        <f>přehled!Y40</f>
        <v>21.824</v>
      </c>
      <c r="L11" s="130">
        <f>přehled!Z40</f>
        <v>14.879999999999999</v>
      </c>
      <c r="M11" s="130">
        <f>přehled!AA40</f>
        <v>12.772</v>
      </c>
      <c r="N11" s="215"/>
      <c r="O11" s="212"/>
    </row>
    <row r="12" spans="2:15" ht="12.75">
      <c r="B12" s="20" t="s">
        <v>48</v>
      </c>
      <c r="C12" s="21" t="s">
        <v>66</v>
      </c>
      <c r="D12" s="132">
        <f>přehled!R41</f>
        <v>12.809199999999999</v>
      </c>
      <c r="E12" s="133">
        <f>přehled!S41</f>
        <v>12.3752</v>
      </c>
      <c r="F12" s="133">
        <f>přehled!T41</f>
        <v>11.4824</v>
      </c>
      <c r="G12" s="133">
        <f>přehled!U41</f>
        <v>21.204</v>
      </c>
      <c r="H12" s="133">
        <f>přehled!V41</f>
        <v>15.376</v>
      </c>
      <c r="I12" s="133">
        <f>přehled!W41</f>
        <v>15.996</v>
      </c>
      <c r="J12" s="133">
        <f>přehled!X41</f>
        <v>13.516000000000002</v>
      </c>
      <c r="K12" s="133">
        <f>přehled!Y41</f>
        <v>21.824</v>
      </c>
      <c r="L12" s="133">
        <f>přehled!Z41</f>
        <v>14.879999999999999</v>
      </c>
      <c r="M12" s="133">
        <f>přehled!AA41</f>
        <v>12.772</v>
      </c>
      <c r="N12" s="215"/>
      <c r="O12" s="212"/>
    </row>
    <row r="13" spans="2:15" ht="12.75">
      <c r="B13" s="22" t="s">
        <v>50</v>
      </c>
      <c r="C13" s="23" t="s">
        <v>16</v>
      </c>
      <c r="D13" s="135">
        <f>přehled!R42</f>
        <v>1.033</v>
      </c>
      <c r="E13" s="136">
        <f>přehled!S42</f>
        <v>0.998</v>
      </c>
      <c r="F13" s="136">
        <f>přehled!T42</f>
        <v>0.926</v>
      </c>
      <c r="G13" s="136">
        <f>přehled!U42</f>
        <v>1.71</v>
      </c>
      <c r="H13" s="136">
        <f>přehled!V42</f>
        <v>1.24</v>
      </c>
      <c r="I13" s="136">
        <f>přehled!W42</f>
        <v>1.29</v>
      </c>
      <c r="J13" s="136">
        <f>přehled!X42</f>
        <v>1.09</v>
      </c>
      <c r="K13" s="136">
        <f>přehled!Y42</f>
        <v>1.76</v>
      </c>
      <c r="L13" s="136">
        <f>přehled!Z42</f>
        <v>1.2</v>
      </c>
      <c r="M13" s="136">
        <f>přehled!AA42</f>
        <v>1.03</v>
      </c>
      <c r="N13" s="215"/>
      <c r="O13" s="212"/>
    </row>
    <row r="14" spans="2:15" ht="13.5" thickBot="1">
      <c r="B14" s="24" t="s">
        <v>49</v>
      </c>
      <c r="C14" s="25" t="s">
        <v>66</v>
      </c>
      <c r="D14" s="138">
        <f>přehled!R43</f>
        <v>0.29</v>
      </c>
      <c r="E14" s="139">
        <f>přehled!S43</f>
        <v>0.38</v>
      </c>
      <c r="F14" s="139">
        <f>přehled!T43</f>
        <v>0.18</v>
      </c>
      <c r="G14" s="139">
        <f>přehled!U43</f>
        <v>0.3</v>
      </c>
      <c r="H14" s="139">
        <f>přehled!V43</f>
        <v>0.19</v>
      </c>
      <c r="I14" s="139">
        <f>přehled!W43</f>
        <v>0.22</v>
      </c>
      <c r="J14" s="139">
        <f>přehled!X43</f>
        <v>0.26</v>
      </c>
      <c r="K14" s="139">
        <f>přehled!Y43</f>
        <v>0.33</v>
      </c>
      <c r="L14" s="139">
        <f>přehled!Z43</f>
        <v>0.24</v>
      </c>
      <c r="M14" s="139">
        <f>přehled!AA43</f>
        <v>0.3</v>
      </c>
      <c r="N14" s="216"/>
      <c r="O14" s="213"/>
    </row>
    <row r="15" ht="13.5" thickTop="1"/>
  </sheetData>
  <mergeCells count="1">
    <mergeCell ref="A4:A7"/>
  </mergeCells>
  <printOptions/>
  <pageMargins left="0.75" right="0.75" top="1" bottom="1" header="0.5" footer="0.5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LMP3</dc:creator>
  <cp:keywords/>
  <dc:description/>
  <cp:lastModifiedBy>LMP3</cp:lastModifiedBy>
  <cp:lastPrinted>2006-01-24T14:40:15Z</cp:lastPrinted>
  <dcterms:created xsi:type="dcterms:W3CDTF">2005-04-01T13:20:23Z</dcterms:created>
  <dcterms:modified xsi:type="dcterms:W3CDTF">2006-11-25T13:18:48Z</dcterms:modified>
  <cp:category/>
  <cp:version/>
  <cp:contentType/>
  <cp:contentStatus/>
</cp:coreProperties>
</file>