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65" windowHeight="8940" tabRatio="630" activeTab="0"/>
  </bookViews>
  <sheets>
    <sheet name="přehled" sheetId="1" r:id="rId1"/>
    <sheet name="terén" sheetId="2" r:id="rId2"/>
    <sheet name="lab-ostatní" sheetId="3" r:id="rId3"/>
    <sheet name="lab-kationty" sheetId="4" r:id="rId4"/>
    <sheet name="lab-anionty" sheetId="5" r:id="rId5"/>
  </sheets>
  <definedNames>
    <definedName name="_xlnm.Print_Area" localSheetId="4">'lab-anionty'!$B$2:$R$106</definedName>
    <definedName name="_xlnm.Print_Area" localSheetId="3">'lab-kationty'!$B$2:$N$90</definedName>
    <definedName name="_xlnm.Print_Area" localSheetId="2">'lab-ostatní'!$B$2:$P$86</definedName>
    <definedName name="_xlnm.Print_Area" localSheetId="0">'přehled'!$B$2:$V$46</definedName>
    <definedName name="_xlnm.Print_Area" localSheetId="1">'terén'!$B$2:$Q$62</definedName>
  </definedNames>
  <calcPr fullCalcOnLoad="1"/>
</workbook>
</file>

<file path=xl/comments1.xml><?xml version="1.0" encoding="utf-8"?>
<comments xmlns="http://schemas.openxmlformats.org/spreadsheetml/2006/main">
  <authors>
    <author>LMP3</author>
    <author>pekna</author>
  </authors>
  <commentList>
    <comment ref="D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F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sediment Fe</t>
        </r>
      </text>
    </comment>
    <comment ref="S20" authorId="1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zkontrolováno</t>
        </r>
      </text>
    </comment>
    <comment ref="F5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sediment Fe</t>
        </r>
      </text>
    </comment>
    <comment ref="Q5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sediment Fe</t>
        </r>
      </text>
    </comment>
    <comment ref="D5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comments2.xml><?xml version="1.0" encoding="utf-8"?>
<comments xmlns="http://schemas.openxmlformats.org/spreadsheetml/2006/main">
  <authors>
    <author>LMP3</author>
  </authors>
  <commentList>
    <comment ref="B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1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23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31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comments3.xml><?xml version="1.0" encoding="utf-8"?>
<comments xmlns="http://schemas.openxmlformats.org/spreadsheetml/2006/main">
  <authors>
    <author>LMP3</author>
  </authors>
  <commentList>
    <comment ref="B10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2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34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4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sharedStrings.xml><?xml version="1.0" encoding="utf-8"?>
<sst xmlns="http://schemas.openxmlformats.org/spreadsheetml/2006/main" count="684" uniqueCount="83">
  <si>
    <t>datum</t>
  </si>
  <si>
    <t>zabarvení</t>
  </si>
  <si>
    <t>teplota</t>
  </si>
  <si>
    <t>pH</t>
  </si>
  <si>
    <t>vodivost (v lab.)</t>
  </si>
  <si>
    <t>tvrdost</t>
  </si>
  <si>
    <t>mineralizace</t>
  </si>
  <si>
    <t>Na</t>
  </si>
  <si>
    <t>K</t>
  </si>
  <si>
    <t>Ca</t>
  </si>
  <si>
    <t>Mg</t>
  </si>
  <si>
    <t>Mn</t>
  </si>
  <si>
    <t>Fe</t>
  </si>
  <si>
    <t>mmol/l</t>
  </si>
  <si>
    <t>mg/l</t>
  </si>
  <si>
    <t>žluté</t>
  </si>
  <si>
    <t xml:space="preserve">UH </t>
  </si>
  <si>
    <t>NH4</t>
  </si>
  <si>
    <t>CO32-</t>
  </si>
  <si>
    <t xml:space="preserve">(HCO3)- </t>
  </si>
  <si>
    <t>CO2 agres.</t>
  </si>
  <si>
    <t>CO2 volný</t>
  </si>
  <si>
    <t>SiO2</t>
  </si>
  <si>
    <t xml:space="preserve">(PO4)3- </t>
  </si>
  <si>
    <t xml:space="preserve">(SO4)2- </t>
  </si>
  <si>
    <t xml:space="preserve">(Cl)- </t>
  </si>
  <si>
    <t xml:space="preserve">(F)- </t>
  </si>
  <si>
    <t xml:space="preserve">(NO3)- </t>
  </si>
  <si>
    <t xml:space="preserve">(NO2)- </t>
  </si>
  <si>
    <t>redox</t>
  </si>
  <si>
    <t>mV</t>
  </si>
  <si>
    <t>µS/cm</t>
  </si>
  <si>
    <r>
      <t>o</t>
    </r>
    <r>
      <rPr>
        <sz val="10"/>
        <color indexed="17"/>
        <rFont val="Arial"/>
        <family val="0"/>
      </rPr>
      <t>C</t>
    </r>
  </si>
  <si>
    <t>Označení monitorovacího objektu:</t>
  </si>
  <si>
    <t>výsledky terénních měření v objektu:</t>
  </si>
  <si>
    <t>Uh</t>
  </si>
  <si>
    <t>CHSK Mn</t>
  </si>
  <si>
    <r>
      <t>NH</t>
    </r>
    <r>
      <rPr>
        <b/>
        <vertAlign val="subscript"/>
        <sz val="10"/>
        <color indexed="12"/>
        <rFont val="Arial"/>
        <family val="2"/>
      </rPr>
      <t>4</t>
    </r>
  </si>
  <si>
    <t>;</t>
  </si>
  <si>
    <t xml:space="preserve">vodivost </t>
  </si>
  <si>
    <t>vodivost</t>
  </si>
  <si>
    <t>U235</t>
  </si>
  <si>
    <t>U238</t>
  </si>
  <si>
    <t>Ra222</t>
  </si>
  <si>
    <t>Ucelk</t>
  </si>
  <si>
    <t>Zlaté Hory směs</t>
  </si>
  <si>
    <t>žádné</t>
  </si>
  <si>
    <t>---</t>
  </si>
  <si>
    <t>slabý</t>
  </si>
  <si>
    <t>slabé</t>
  </si>
  <si>
    <t>laboratoř</t>
  </si>
  <si>
    <t>izotopy</t>
  </si>
  <si>
    <t>anionty</t>
  </si>
  <si>
    <t>kationty</t>
  </si>
  <si>
    <t>ostatní stanovení</t>
  </si>
  <si>
    <t>terén</t>
  </si>
  <si>
    <t xml:space="preserve"> hodnoty sledovaných aniontů v objektu:</t>
  </si>
  <si>
    <t xml:space="preserve"> hodnoty sledovaných kationtů v objektu:</t>
  </si>
  <si>
    <t xml:space="preserve"> hodnoty ostatních paprametrů v objektu:</t>
  </si>
  <si>
    <r>
      <t>Mn</t>
    </r>
    <r>
      <rPr>
        <b/>
        <vertAlign val="superscript"/>
        <sz val="10"/>
        <color indexed="61"/>
        <rFont val="Arial"/>
        <family val="0"/>
      </rPr>
      <t>2</t>
    </r>
  </si>
  <si>
    <r>
      <t>Fe</t>
    </r>
    <r>
      <rPr>
        <b/>
        <vertAlign val="superscript"/>
        <sz val="10"/>
        <color indexed="15"/>
        <rFont val="Arial"/>
        <family val="0"/>
      </rPr>
      <t>2</t>
    </r>
  </si>
  <si>
    <t>alkalita(KNK 4,5)</t>
  </si>
  <si>
    <t>acidita (ZNK 8,3)</t>
  </si>
  <si>
    <t>Zn</t>
  </si>
  <si>
    <t>Cu</t>
  </si>
  <si>
    <t>Pb</t>
  </si>
  <si>
    <t>As</t>
  </si>
  <si>
    <t>NL</t>
  </si>
  <si>
    <t>acidita (ZNK 8,5)</t>
  </si>
  <si>
    <t>&lt;0,5</t>
  </si>
  <si>
    <t>&lt;0,25</t>
  </si>
  <si>
    <t>&lt;0,05</t>
  </si>
  <si>
    <t>&lt;0,2</t>
  </si>
  <si>
    <t>&lt;0,1</t>
  </si>
  <si>
    <t>&lt;0,04</t>
  </si>
  <si>
    <t>&lt;0,02</t>
  </si>
  <si>
    <t>Zlaté Hory P2 (průsak)</t>
  </si>
  <si>
    <r>
      <t>Mn</t>
    </r>
    <r>
      <rPr>
        <vertAlign val="superscript"/>
        <sz val="10"/>
        <rFont val="Arial"/>
        <family val="2"/>
      </rPr>
      <t>2+</t>
    </r>
  </si>
  <si>
    <r>
      <t>Fe</t>
    </r>
    <r>
      <rPr>
        <vertAlign val="superscript"/>
        <sz val="10"/>
        <rFont val="Arial"/>
        <family val="2"/>
      </rPr>
      <t>2+</t>
    </r>
  </si>
  <si>
    <t xml:space="preserve">Zlaté Hory štola  jih </t>
  </si>
  <si>
    <t xml:space="preserve">Zlaté Hory štola západ </t>
  </si>
  <si>
    <r>
      <t>o</t>
    </r>
    <r>
      <rPr>
        <sz val="10"/>
        <rFont val="Arial"/>
        <family val="2"/>
      </rPr>
      <t>C</t>
    </r>
  </si>
  <si>
    <r>
      <t>CHSK</t>
    </r>
    <r>
      <rPr>
        <vertAlign val="subscript"/>
        <sz val="10"/>
        <rFont val="Arial"/>
        <family val="2"/>
      </rPr>
      <t>Mn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</si>
</sst>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dd/mm/yy;@"/>
    <numFmt numFmtId="175" formatCode="#,##0.0"/>
    <numFmt numFmtId="176" formatCode="[$-405]d\.\ mmmm\ yyyy"/>
    <numFmt numFmtId="177" formatCode="0.000"/>
    <numFmt numFmtId="178" formatCode="d/m/yy;@"/>
    <numFmt numFmtId="179" formatCode="mmm/yyyy"/>
  </numFmts>
  <fonts count="59">
    <font>
      <sz val="10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vertAlign val="superscript"/>
      <sz val="10"/>
      <color indexed="17"/>
      <name val="Arial"/>
      <family val="0"/>
    </font>
    <font>
      <sz val="10"/>
      <color indexed="12"/>
      <name val="Arial"/>
      <family val="0"/>
    </font>
    <font>
      <sz val="5.75"/>
      <name val="Arial"/>
      <family val="0"/>
    </font>
    <font>
      <b/>
      <vertAlign val="superscript"/>
      <sz val="9"/>
      <name val="Arial"/>
      <family val="2"/>
    </font>
    <font>
      <sz val="10"/>
      <color indexed="20"/>
      <name val="Arial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sz val="10"/>
      <color indexed="53"/>
      <name val="Arial"/>
      <family val="0"/>
    </font>
    <font>
      <sz val="10"/>
      <color indexed="19"/>
      <name val="Arial"/>
      <family val="0"/>
    </font>
    <font>
      <sz val="10"/>
      <color indexed="61"/>
      <name val="Arial"/>
      <family val="0"/>
    </font>
    <font>
      <sz val="5.25"/>
      <name val="Arial"/>
      <family val="0"/>
    </font>
    <font>
      <sz val="5.5"/>
      <name val="Arial"/>
      <family val="0"/>
    </font>
    <font>
      <sz val="5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19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4.75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vertAlign val="subscript"/>
      <sz val="10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40"/>
      <name val="Arial"/>
      <family val="0"/>
    </font>
    <font>
      <sz val="10"/>
      <color indexed="40"/>
      <name val="Arial"/>
      <family val="0"/>
    </font>
    <font>
      <b/>
      <sz val="10"/>
      <color indexed="23"/>
      <name val="Arial"/>
      <family val="0"/>
    </font>
    <font>
      <b/>
      <sz val="10"/>
      <color indexed="50"/>
      <name val="Arial"/>
      <family val="0"/>
    </font>
    <font>
      <sz val="10"/>
      <color indexed="50"/>
      <name val="Arial"/>
      <family val="0"/>
    </font>
    <font>
      <b/>
      <sz val="8"/>
      <name val="Arial"/>
      <family val="2"/>
    </font>
    <font>
      <b/>
      <sz val="8.75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61"/>
      <name val="Arial"/>
      <family val="0"/>
    </font>
    <font>
      <b/>
      <sz val="10"/>
      <color indexed="15"/>
      <name val="Arial"/>
      <family val="0"/>
    </font>
    <font>
      <b/>
      <vertAlign val="superscript"/>
      <sz val="10"/>
      <color indexed="15"/>
      <name val="Arial"/>
      <family val="0"/>
    </font>
    <font>
      <sz val="10"/>
      <color indexed="15"/>
      <name val="Arial"/>
      <family val="0"/>
    </font>
    <font>
      <b/>
      <vertAlign val="superscript"/>
      <sz val="10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0"/>
    </font>
    <font>
      <sz val="10"/>
      <color indexed="8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178" fontId="0" fillId="0" borderId="4" xfId="0" applyNumberFormat="1" applyFont="1" applyBorder="1" applyAlignment="1">
      <alignment/>
    </xf>
    <xf numFmtId="178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7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/>
    </xf>
    <xf numFmtId="0" fontId="23" fillId="0" borderId="6" xfId="0" applyFont="1" applyBorder="1" applyAlignment="1">
      <alignment/>
    </xf>
    <xf numFmtId="0" fontId="24" fillId="0" borderId="6" xfId="0" applyFont="1" applyBorder="1" applyAlignment="1">
      <alignment/>
    </xf>
    <xf numFmtId="0" fontId="25" fillId="0" borderId="6" xfId="0" applyFont="1" applyBorder="1" applyAlignment="1">
      <alignment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29" fillId="0" borderId="8" xfId="0" applyFont="1" applyBorder="1" applyAlignment="1">
      <alignment/>
    </xf>
    <xf numFmtId="0" fontId="28" fillId="0" borderId="8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31" fillId="0" borderId="6" xfId="0" applyFont="1" applyBorder="1" applyAlignment="1">
      <alignment/>
    </xf>
    <xf numFmtId="0" fontId="32" fillId="0" borderId="7" xfId="0" applyFont="1" applyBorder="1" applyAlignment="1">
      <alignment horizontal="center"/>
    </xf>
    <xf numFmtId="0" fontId="32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23" fillId="0" borderId="6" xfId="0" applyFont="1" applyBorder="1" applyAlignment="1">
      <alignment/>
    </xf>
    <xf numFmtId="0" fontId="24" fillId="0" borderId="6" xfId="0" applyFont="1" applyBorder="1" applyAlignment="1">
      <alignment/>
    </xf>
    <xf numFmtId="0" fontId="25" fillId="0" borderId="6" xfId="0" applyFont="1" applyBorder="1" applyAlignment="1">
      <alignment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35" fillId="0" borderId="6" xfId="0" applyFont="1" applyBorder="1" applyAlignment="1">
      <alignment/>
    </xf>
    <xf numFmtId="0" fontId="36" fillId="0" borderId="7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6" xfId="0" applyFont="1" applyBorder="1" applyAlignment="1">
      <alignment/>
    </xf>
    <xf numFmtId="0" fontId="38" fillId="0" borderId="7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6" xfId="0" applyFont="1" applyBorder="1" applyAlignment="1">
      <alignment/>
    </xf>
    <xf numFmtId="0" fontId="40" fillId="0" borderId="6" xfId="0" applyFont="1" applyBorder="1" applyAlignment="1">
      <alignment/>
    </xf>
    <xf numFmtId="0" fontId="41" fillId="0" borderId="7" xfId="0" applyFont="1" applyBorder="1" applyAlignment="1">
      <alignment horizontal="center"/>
    </xf>
    <xf numFmtId="0" fontId="41" fillId="0" borderId="0" xfId="0" applyFont="1" applyAlignment="1">
      <alignment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8" fontId="0" fillId="0" borderId="10" xfId="0" applyNumberFormat="1" applyFont="1" applyBorder="1" applyAlignment="1">
      <alignment horizontal="right" indent="1"/>
    </xf>
    <xf numFmtId="178" fontId="0" fillId="0" borderId="11" xfId="0" applyNumberFormat="1" applyFont="1" applyBorder="1" applyAlignment="1">
      <alignment horizontal="right" indent="1"/>
    </xf>
    <xf numFmtId="2" fontId="9" fillId="0" borderId="12" xfId="0" applyNumberFormat="1" applyFont="1" applyBorder="1" applyAlignment="1">
      <alignment horizontal="right" indent="1"/>
    </xf>
    <xf numFmtId="2" fontId="9" fillId="0" borderId="13" xfId="0" applyNumberFormat="1" applyFont="1" applyBorder="1" applyAlignment="1">
      <alignment horizontal="right" indent="1"/>
    </xf>
    <xf numFmtId="2" fontId="8" fillId="0" borderId="12" xfId="0" applyNumberFormat="1" applyFont="1" applyBorder="1" applyAlignment="1">
      <alignment horizontal="right" indent="1"/>
    </xf>
    <xf numFmtId="2" fontId="8" fillId="0" borderId="13" xfId="0" applyNumberFormat="1" applyFont="1" applyBorder="1" applyAlignment="1">
      <alignment horizontal="right" indent="1"/>
    </xf>
    <xf numFmtId="2" fontId="11" fillId="0" borderId="12" xfId="0" applyNumberFormat="1" applyFont="1" applyBorder="1" applyAlignment="1">
      <alignment horizontal="right" indent="1"/>
    </xf>
    <xf numFmtId="2" fontId="14" fillId="0" borderId="14" xfId="0" applyNumberFormat="1" applyFont="1" applyBorder="1" applyAlignment="1">
      <alignment horizontal="right" indent="1"/>
    </xf>
    <xf numFmtId="2" fontId="0" fillId="0" borderId="12" xfId="0" applyNumberFormat="1" applyFont="1" applyBorder="1" applyAlignment="1">
      <alignment horizontal="right" indent="1"/>
    </xf>
    <xf numFmtId="2" fontId="32" fillId="0" borderId="12" xfId="0" applyNumberFormat="1" applyFont="1" applyBorder="1" applyAlignment="1">
      <alignment horizontal="right" indent="1"/>
    </xf>
    <xf numFmtId="2" fontId="32" fillId="0" borderId="13" xfId="0" applyNumberFormat="1" applyFont="1" applyBorder="1" applyAlignment="1">
      <alignment horizontal="right" indent="1"/>
    </xf>
    <xf numFmtId="2" fontId="16" fillId="0" borderId="12" xfId="0" applyNumberFormat="1" applyFont="1" applyBorder="1" applyAlignment="1">
      <alignment horizontal="right" indent="1"/>
    </xf>
    <xf numFmtId="2" fontId="16" fillId="0" borderId="13" xfId="0" applyNumberFormat="1" applyFont="1" applyBorder="1" applyAlignment="1">
      <alignment horizontal="right" indent="1"/>
    </xf>
    <xf numFmtId="2" fontId="17" fillId="0" borderId="12" xfId="0" applyNumberFormat="1" applyFont="1" applyBorder="1" applyAlignment="1">
      <alignment horizontal="right" indent="1"/>
    </xf>
    <xf numFmtId="2" fontId="17" fillId="0" borderId="13" xfId="0" applyNumberFormat="1" applyFont="1" applyBorder="1" applyAlignment="1">
      <alignment horizontal="right" indent="1"/>
    </xf>
    <xf numFmtId="2" fontId="18" fillId="0" borderId="12" xfId="0" applyNumberFormat="1" applyFont="1" applyBorder="1" applyAlignment="1">
      <alignment horizontal="right" indent="1"/>
    </xf>
    <xf numFmtId="2" fontId="18" fillId="0" borderId="13" xfId="0" applyNumberFormat="1" applyFont="1" applyBorder="1" applyAlignment="1">
      <alignment horizontal="right" indent="1"/>
    </xf>
    <xf numFmtId="2" fontId="11" fillId="0" borderId="14" xfId="0" applyNumberFormat="1" applyFont="1" applyBorder="1" applyAlignment="1">
      <alignment horizontal="right" indent="1"/>
    </xf>
    <xf numFmtId="2" fontId="11" fillId="0" borderId="15" xfId="0" applyNumberFormat="1" applyFont="1" applyBorder="1" applyAlignment="1">
      <alignment horizontal="right" indent="1"/>
    </xf>
    <xf numFmtId="2" fontId="36" fillId="0" borderId="12" xfId="0" applyNumberFormat="1" applyFont="1" applyBorder="1" applyAlignment="1">
      <alignment horizontal="right" indent="1"/>
    </xf>
    <xf numFmtId="2" fontId="38" fillId="0" borderId="12" xfId="0" applyNumberFormat="1" applyFont="1" applyBorder="1" applyAlignment="1">
      <alignment horizontal="right" indent="1"/>
    </xf>
    <xf numFmtId="2" fontId="15" fillId="0" borderId="12" xfId="0" applyNumberFormat="1" applyFont="1" applyBorder="1" applyAlignment="1">
      <alignment horizontal="right" indent="1"/>
    </xf>
    <xf numFmtId="2" fontId="41" fillId="0" borderId="12" xfId="0" applyNumberFormat="1" applyFont="1" applyBorder="1" applyAlignment="1">
      <alignment horizontal="right" indent="1"/>
    </xf>
    <xf numFmtId="2" fontId="19" fillId="0" borderId="14" xfId="0" applyNumberFormat="1" applyFont="1" applyBorder="1" applyAlignment="1">
      <alignment horizontal="right" indent="1"/>
    </xf>
    <xf numFmtId="0" fontId="29" fillId="0" borderId="6" xfId="0" applyFont="1" applyBorder="1" applyAlignment="1">
      <alignment/>
    </xf>
    <xf numFmtId="0" fontId="19" fillId="0" borderId="7" xfId="0" applyFont="1" applyBorder="1" applyAlignment="1">
      <alignment horizontal="center"/>
    </xf>
    <xf numFmtId="2" fontId="19" fillId="0" borderId="12" xfId="0" applyNumberFormat="1" applyFont="1" applyBorder="1" applyAlignment="1">
      <alignment horizontal="right" indent="1"/>
    </xf>
    <xf numFmtId="0" fontId="46" fillId="0" borderId="6" xfId="0" applyFont="1" applyBorder="1" applyAlignment="1">
      <alignment/>
    </xf>
    <xf numFmtId="0" fontId="48" fillId="0" borderId="7" xfId="0" applyFont="1" applyBorder="1" applyAlignment="1">
      <alignment horizontal="center"/>
    </xf>
    <xf numFmtId="0" fontId="48" fillId="0" borderId="0" xfId="0" applyFont="1" applyAlignment="1">
      <alignment/>
    </xf>
    <xf numFmtId="178" fontId="0" fillId="0" borderId="16" xfId="0" applyNumberFormat="1" applyFont="1" applyBorder="1" applyAlignment="1">
      <alignment horizontal="right" indent="1"/>
    </xf>
    <xf numFmtId="2" fontId="32" fillId="0" borderId="17" xfId="0" applyNumberFormat="1" applyFont="1" applyBorder="1" applyAlignment="1">
      <alignment horizontal="right" indent="1"/>
    </xf>
    <xf numFmtId="2" fontId="9" fillId="0" borderId="17" xfId="0" applyNumberFormat="1" applyFont="1" applyBorder="1" applyAlignment="1">
      <alignment horizontal="right" indent="1"/>
    </xf>
    <xf numFmtId="2" fontId="8" fillId="0" borderId="17" xfId="0" applyNumberFormat="1" applyFont="1" applyBorder="1" applyAlignment="1">
      <alignment horizontal="right" indent="1"/>
    </xf>
    <xf numFmtId="2" fontId="16" fillId="0" borderId="17" xfId="0" applyNumberFormat="1" applyFont="1" applyBorder="1" applyAlignment="1">
      <alignment horizontal="right" indent="1"/>
    </xf>
    <xf numFmtId="2" fontId="17" fillId="0" borderId="17" xfId="0" applyNumberFormat="1" applyFont="1" applyBorder="1" applyAlignment="1">
      <alignment horizontal="right" indent="1"/>
    </xf>
    <xf numFmtId="2" fontId="48" fillId="0" borderId="12" xfId="0" applyNumberFormat="1" applyFont="1" applyBorder="1" applyAlignment="1">
      <alignment horizontal="right" indent="1"/>
    </xf>
    <xf numFmtId="2" fontId="19" fillId="0" borderId="17" xfId="0" applyNumberFormat="1" applyFont="1" applyBorder="1" applyAlignment="1">
      <alignment horizontal="right" indent="1"/>
    </xf>
    <xf numFmtId="0" fontId="48" fillId="0" borderId="12" xfId="0" applyFont="1" applyBorder="1" applyAlignment="1">
      <alignment horizontal="center"/>
    </xf>
    <xf numFmtId="2" fontId="11" fillId="0" borderId="18" xfId="0" applyNumberFormat="1" applyFont="1" applyBorder="1" applyAlignment="1">
      <alignment horizontal="right" indent="1"/>
    </xf>
    <xf numFmtId="2" fontId="11" fillId="0" borderId="19" xfId="0" applyNumberFormat="1" applyFont="1" applyBorder="1" applyAlignment="1">
      <alignment horizontal="right" indent="1"/>
    </xf>
    <xf numFmtId="2" fontId="48" fillId="0" borderId="20" xfId="0" applyNumberFormat="1" applyFont="1" applyBorder="1" applyAlignment="1">
      <alignment horizontal="right" indent="1"/>
    </xf>
    <xf numFmtId="0" fontId="50" fillId="0" borderId="21" xfId="0" applyFont="1" applyBorder="1" applyAlignment="1">
      <alignment/>
    </xf>
    <xf numFmtId="0" fontId="51" fillId="0" borderId="12" xfId="0" applyFont="1" applyBorder="1" applyAlignment="1">
      <alignment horizontal="center"/>
    </xf>
    <xf numFmtId="2" fontId="51" fillId="0" borderId="20" xfId="0" applyNumberFormat="1" applyFont="1" applyBorder="1" applyAlignment="1">
      <alignment horizontal="right" indent="1"/>
    </xf>
    <xf numFmtId="2" fontId="51" fillId="0" borderId="12" xfId="0" applyNumberFormat="1" applyFont="1" applyBorder="1" applyAlignment="1">
      <alignment horizontal="right" indent="1"/>
    </xf>
    <xf numFmtId="0" fontId="51" fillId="0" borderId="0" xfId="0" applyFont="1" applyAlignment="1">
      <alignment/>
    </xf>
    <xf numFmtId="0" fontId="52" fillId="0" borderId="21" xfId="0" applyFont="1" applyBorder="1" applyAlignment="1">
      <alignment/>
    </xf>
    <xf numFmtId="0" fontId="53" fillId="0" borderId="12" xfId="0" applyFont="1" applyBorder="1" applyAlignment="1">
      <alignment horizontal="center"/>
    </xf>
    <xf numFmtId="2" fontId="53" fillId="0" borderId="20" xfId="0" applyNumberFormat="1" applyFont="1" applyBorder="1" applyAlignment="1">
      <alignment horizontal="right" indent="1"/>
    </xf>
    <xf numFmtId="2" fontId="53" fillId="0" borderId="12" xfId="0" applyNumberFormat="1" applyFont="1" applyBorder="1" applyAlignment="1">
      <alignment horizontal="right" indent="1"/>
    </xf>
    <xf numFmtId="0" fontId="53" fillId="0" borderId="0" xfId="0" applyFont="1" applyAlignment="1">
      <alignment/>
    </xf>
    <xf numFmtId="0" fontId="39" fillId="0" borderId="21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54" fillId="0" borderId="21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/>
    </xf>
    <xf numFmtId="173" fontId="15" fillId="0" borderId="20" xfId="0" applyNumberFormat="1" applyFont="1" applyBorder="1" applyAlignment="1">
      <alignment horizontal="right" indent="1"/>
    </xf>
    <xf numFmtId="173" fontId="15" fillId="0" borderId="12" xfId="0" applyNumberFormat="1" applyFont="1" applyBorder="1" applyAlignment="1">
      <alignment horizontal="right" indent="1"/>
    </xf>
    <xf numFmtId="173" fontId="55" fillId="0" borderId="20" xfId="0" applyNumberFormat="1" applyFont="1" applyBorder="1" applyAlignment="1">
      <alignment horizontal="right" indent="1"/>
    </xf>
    <xf numFmtId="173" fontId="55" fillId="0" borderId="12" xfId="0" applyNumberFormat="1" applyFont="1" applyBorder="1" applyAlignment="1">
      <alignment horizontal="right" indent="1"/>
    </xf>
    <xf numFmtId="2" fontId="56" fillId="0" borderId="12" xfId="0" applyNumberFormat="1" applyFont="1" applyBorder="1" applyAlignment="1">
      <alignment horizontal="right" indent="1"/>
    </xf>
    <xf numFmtId="2" fontId="11" fillId="0" borderId="13" xfId="0" applyNumberFormat="1" applyFont="1" applyBorder="1" applyAlignment="1">
      <alignment horizontal="right" indent="1"/>
    </xf>
    <xf numFmtId="2" fontId="56" fillId="0" borderId="13" xfId="0" applyNumberFormat="1" applyFont="1" applyBorder="1" applyAlignment="1">
      <alignment horizontal="right" indent="1"/>
    </xf>
    <xf numFmtId="2" fontId="19" fillId="0" borderId="15" xfId="0" applyNumberFormat="1" applyFont="1" applyBorder="1" applyAlignment="1">
      <alignment horizontal="right" indent="1"/>
    </xf>
    <xf numFmtId="0" fontId="56" fillId="0" borderId="6" xfId="0" applyFont="1" applyBorder="1" applyAlignment="1">
      <alignment/>
    </xf>
    <xf numFmtId="0" fontId="56" fillId="0" borderId="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0" fontId="7" fillId="0" borderId="0" xfId="0" applyFont="1" applyAlignment="1">
      <alignment/>
    </xf>
    <xf numFmtId="0" fontId="2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right" indent="1"/>
    </xf>
    <xf numFmtId="2" fontId="56" fillId="0" borderId="12" xfId="0" applyNumberFormat="1" applyFont="1" applyBorder="1" applyAlignment="1" quotePrefix="1">
      <alignment horizontal="right" indent="1"/>
    </xf>
    <xf numFmtId="2" fontId="56" fillId="0" borderId="13" xfId="0" applyNumberFormat="1" applyFont="1" applyBorder="1" applyAlignment="1" quotePrefix="1">
      <alignment horizontal="right" inden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/>
    </xf>
    <xf numFmtId="2" fontId="19" fillId="0" borderId="13" xfId="0" applyNumberFormat="1" applyFont="1" applyBorder="1" applyAlignment="1">
      <alignment horizontal="right" indent="1"/>
    </xf>
    <xf numFmtId="2" fontId="48" fillId="0" borderId="13" xfId="0" applyNumberFormat="1" applyFont="1" applyBorder="1" applyAlignment="1">
      <alignment horizontal="right" indent="1"/>
    </xf>
    <xf numFmtId="2" fontId="51" fillId="0" borderId="13" xfId="0" applyNumberFormat="1" applyFont="1" applyBorder="1" applyAlignment="1">
      <alignment horizontal="right" indent="1"/>
    </xf>
    <xf numFmtId="2" fontId="53" fillId="0" borderId="13" xfId="0" applyNumberFormat="1" applyFont="1" applyBorder="1" applyAlignment="1">
      <alignment horizontal="right" indent="1"/>
    </xf>
    <xf numFmtId="173" fontId="15" fillId="0" borderId="13" xfId="0" applyNumberFormat="1" applyFont="1" applyBorder="1" applyAlignment="1">
      <alignment horizontal="right" indent="1"/>
    </xf>
    <xf numFmtId="173" fontId="55" fillId="0" borderId="13" xfId="0" applyNumberFormat="1" applyFont="1" applyBorder="1" applyAlignment="1">
      <alignment horizontal="right" indent="1"/>
    </xf>
    <xf numFmtId="2" fontId="11" fillId="0" borderId="24" xfId="0" applyNumberFormat="1" applyFont="1" applyBorder="1" applyAlignment="1">
      <alignment horizontal="right" indent="1"/>
    </xf>
    <xf numFmtId="2" fontId="11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74" fontId="0" fillId="0" borderId="25" xfId="0" applyNumberFormat="1" applyFont="1" applyBorder="1" applyAlignment="1">
      <alignment horizontal="right" indent="1"/>
    </xf>
    <xf numFmtId="178" fontId="0" fillId="0" borderId="25" xfId="0" applyNumberFormat="1" applyFont="1" applyBorder="1" applyAlignment="1">
      <alignment horizontal="right" indent="1"/>
    </xf>
    <xf numFmtId="178" fontId="0" fillId="0" borderId="26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174" fontId="0" fillId="0" borderId="27" xfId="0" applyNumberFormat="1" applyFont="1" applyBorder="1" applyAlignment="1">
      <alignment horizontal="right" inden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right" indent="1"/>
    </xf>
    <xf numFmtId="0" fontId="57" fillId="0" borderId="31" xfId="0" applyNumberFormat="1" applyFont="1" applyFill="1" applyBorder="1" applyAlignment="1">
      <alignment horizontal="right" indent="1"/>
    </xf>
    <xf numFmtId="0" fontId="0" fillId="0" borderId="32" xfId="0" applyFont="1" applyBorder="1" applyAlignment="1">
      <alignment horizontal="right" indent="1"/>
    </xf>
    <xf numFmtId="0" fontId="0" fillId="0" borderId="33" xfId="0" applyFont="1" applyBorder="1" applyAlignment="1">
      <alignment horizontal="right" indent="1"/>
    </xf>
    <xf numFmtId="0" fontId="0" fillId="0" borderId="20" xfId="0" applyFont="1" applyBorder="1" applyAlignment="1">
      <alignment/>
    </xf>
    <xf numFmtId="0" fontId="44" fillId="0" borderId="34" xfId="0" applyFont="1" applyBorder="1" applyAlignment="1">
      <alignment horizontal="center"/>
    </xf>
    <xf numFmtId="2" fontId="0" fillId="0" borderId="31" xfId="0" applyNumberFormat="1" applyFont="1" applyBorder="1" applyAlignment="1">
      <alignment horizontal="right" indent="1"/>
    </xf>
    <xf numFmtId="0" fontId="0" fillId="0" borderId="31" xfId="0" applyFont="1" applyBorder="1" applyAlignment="1">
      <alignment horizontal="right" indent="1"/>
    </xf>
    <xf numFmtId="0" fontId="0" fillId="0" borderId="35" xfId="0" applyFont="1" applyBorder="1" applyAlignment="1">
      <alignment horizontal="right" indent="1"/>
    </xf>
    <xf numFmtId="2" fontId="0" fillId="0" borderId="36" xfId="0" applyNumberFormat="1" applyFont="1" applyBorder="1" applyAlignment="1">
      <alignment horizontal="right" indent="1"/>
    </xf>
    <xf numFmtId="0" fontId="0" fillId="0" borderId="34" xfId="0" applyFont="1" applyBorder="1" applyAlignment="1">
      <alignment horizontal="center"/>
    </xf>
    <xf numFmtId="0" fontId="0" fillId="0" borderId="36" xfId="0" applyNumberFormat="1" applyFont="1" applyBorder="1" applyAlignment="1">
      <alignment horizontal="right" indent="1"/>
    </xf>
    <xf numFmtId="0" fontId="0" fillId="0" borderId="31" xfId="0" applyNumberFormat="1" applyFont="1" applyBorder="1" applyAlignment="1">
      <alignment horizontal="right" indent="1"/>
    </xf>
    <xf numFmtId="0" fontId="0" fillId="0" borderId="35" xfId="0" applyNumberFormat="1" applyFont="1" applyBorder="1" applyAlignment="1">
      <alignment horizontal="right" inden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1" fontId="0" fillId="0" borderId="39" xfId="0" applyNumberFormat="1" applyFont="1" applyBorder="1" applyAlignment="1">
      <alignment horizontal="right" indent="1"/>
    </xf>
    <xf numFmtId="0" fontId="57" fillId="0" borderId="39" xfId="0" applyNumberFormat="1" applyFont="1" applyFill="1" applyBorder="1" applyAlignment="1">
      <alignment horizontal="right" indent="1"/>
    </xf>
    <xf numFmtId="1" fontId="0" fillId="0" borderId="40" xfId="0" applyNumberFormat="1" applyFont="1" applyBorder="1" applyAlignment="1">
      <alignment horizontal="right" indent="1"/>
    </xf>
    <xf numFmtId="1" fontId="0" fillId="0" borderId="0" xfId="0" applyNumberFormat="1" applyFont="1" applyAlignment="1">
      <alignment horizontal="right" indent="1"/>
    </xf>
    <xf numFmtId="1" fontId="0" fillId="0" borderId="41" xfId="0" applyNumberFormat="1" applyFont="1" applyBorder="1" applyAlignment="1">
      <alignment horizontal="right" indent="1"/>
    </xf>
    <xf numFmtId="0" fontId="57" fillId="0" borderId="42" xfId="0" applyNumberFormat="1" applyFont="1" applyFill="1" applyBorder="1" applyAlignment="1">
      <alignment horizontal="right" indent="1"/>
    </xf>
    <xf numFmtId="0" fontId="0" fillId="0" borderId="40" xfId="0" applyFont="1" applyBorder="1" applyAlignment="1">
      <alignment horizontal="right" indent="1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right" indent="1"/>
    </xf>
    <xf numFmtId="0" fontId="57" fillId="0" borderId="44" xfId="0" applyNumberFormat="1" applyFont="1" applyFill="1" applyBorder="1" applyAlignment="1">
      <alignment horizontal="right" indent="1"/>
    </xf>
    <xf numFmtId="0" fontId="0" fillId="0" borderId="45" xfId="0" applyFont="1" applyBorder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30" xfId="0" applyNumberFormat="1" applyFont="1" applyBorder="1" applyAlignment="1">
      <alignment horizontal="right" indent="1"/>
    </xf>
    <xf numFmtId="0" fontId="0" fillId="0" borderId="36" xfId="0" applyFont="1" applyBorder="1" applyAlignment="1">
      <alignment horizontal="right" indent="1"/>
    </xf>
    <xf numFmtId="0" fontId="0" fillId="0" borderId="20" xfId="0" applyFont="1" applyBorder="1" applyAlignment="1">
      <alignment horizontal="right" indent="1"/>
    </xf>
    <xf numFmtId="0" fontId="0" fillId="0" borderId="31" xfId="0" applyFont="1" applyBorder="1" applyAlignment="1" quotePrefix="1">
      <alignment horizontal="right" indent="1"/>
    </xf>
    <xf numFmtId="0" fontId="0" fillId="0" borderId="36" xfId="0" applyFont="1" applyBorder="1" applyAlignment="1" quotePrefix="1">
      <alignment horizontal="right" indent="1"/>
    </xf>
    <xf numFmtId="0" fontId="0" fillId="0" borderId="42" xfId="0" applyFont="1" applyBorder="1" applyAlignment="1">
      <alignment horizontal="right" indent="1"/>
    </xf>
    <xf numFmtId="0" fontId="0" fillId="0" borderId="47" xfId="0" applyFont="1" applyBorder="1" applyAlignment="1">
      <alignment horizontal="right" indent="1"/>
    </xf>
    <xf numFmtId="0" fontId="0" fillId="0" borderId="48" xfId="0" applyFont="1" applyBorder="1" applyAlignment="1">
      <alignment horizontal="right" indent="1"/>
    </xf>
    <xf numFmtId="0" fontId="0" fillId="0" borderId="49" xfId="0" applyFont="1" applyBorder="1" applyAlignment="1">
      <alignment horizontal="right" inden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57" fillId="0" borderId="51" xfId="0" applyNumberFormat="1" applyFont="1" applyFill="1" applyBorder="1" applyAlignment="1">
      <alignment horizontal="right" indent="1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right" indent="1"/>
    </xf>
    <xf numFmtId="0" fontId="0" fillId="0" borderId="55" xfId="0" applyFont="1" applyBorder="1" applyAlignment="1">
      <alignment horizontal="right" indent="1"/>
    </xf>
    <xf numFmtId="0" fontId="0" fillId="0" borderId="56" xfId="0" applyFont="1" applyBorder="1" applyAlignment="1">
      <alignment horizontal="right" indent="1"/>
    </xf>
    <xf numFmtId="0" fontId="0" fillId="0" borderId="52" xfId="0" applyFont="1" applyBorder="1" applyAlignment="1">
      <alignment horizontal="right" indent="1"/>
    </xf>
    <xf numFmtId="0" fontId="0" fillId="0" borderId="31" xfId="0" applyNumberFormat="1" applyFont="1" applyFill="1" applyBorder="1" applyAlignment="1">
      <alignment horizontal="right" indent="1"/>
    </xf>
    <xf numFmtId="172" fontId="0" fillId="0" borderId="31" xfId="0" applyNumberFormat="1" applyFont="1" applyBorder="1" applyAlignment="1">
      <alignment horizontal="right" indent="1"/>
    </xf>
    <xf numFmtId="0" fontId="0" fillId="0" borderId="44" xfId="0" applyFont="1" applyBorder="1" applyAlignment="1" quotePrefix="1">
      <alignment horizontal="right" indent="1"/>
    </xf>
    <xf numFmtId="0" fontId="0" fillId="0" borderId="42" xfId="0" applyFont="1" applyBorder="1" applyAlignment="1" quotePrefix="1">
      <alignment horizontal="right" indent="1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1" xfId="0" applyFont="1" applyBorder="1" applyAlignment="1">
      <alignment horizontal="right" indent="1"/>
    </xf>
    <xf numFmtId="0" fontId="0" fillId="0" borderId="59" xfId="0" applyFont="1" applyBorder="1" applyAlignment="1">
      <alignment horizontal="right" indent="1"/>
    </xf>
    <xf numFmtId="0" fontId="0" fillId="0" borderId="60" xfId="0" applyFont="1" applyBorder="1" applyAlignment="1">
      <alignment horizontal="right" indent="1"/>
    </xf>
    <xf numFmtId="0" fontId="0" fillId="0" borderId="61" xfId="0" applyFont="1" applyBorder="1" applyAlignment="1">
      <alignment/>
    </xf>
    <xf numFmtId="0" fontId="0" fillId="0" borderId="56" xfId="0" applyFont="1" applyBorder="1" applyAlignment="1" quotePrefix="1">
      <alignment horizontal="right" indent="1"/>
    </xf>
    <xf numFmtId="0" fontId="0" fillId="0" borderId="54" xfId="0" applyFont="1" applyBorder="1" applyAlignment="1" quotePrefix="1">
      <alignment horizontal="right" indent="1"/>
    </xf>
    <xf numFmtId="0" fontId="0" fillId="0" borderId="52" xfId="0" applyFont="1" applyBorder="1" applyAlignment="1" quotePrefix="1">
      <alignment horizontal="right" indent="1"/>
    </xf>
    <xf numFmtId="0" fontId="0" fillId="0" borderId="23" xfId="0" applyFont="1" applyBorder="1" applyAlignment="1">
      <alignment horizontal="right" indent="1"/>
    </xf>
    <xf numFmtId="0" fontId="0" fillId="0" borderId="46" xfId="0" applyFont="1" applyBorder="1" applyAlignment="1" quotePrefix="1">
      <alignment horizontal="right" indent="1"/>
    </xf>
    <xf numFmtId="0" fontId="0" fillId="0" borderId="61" xfId="0" applyFont="1" applyBorder="1" applyAlignment="1" quotePrefix="1">
      <alignment horizontal="right" indent="1"/>
    </xf>
    <xf numFmtId="0" fontId="0" fillId="0" borderId="13" xfId="0" applyFont="1" applyBorder="1" applyAlignment="1">
      <alignment horizontal="right" indent="1"/>
    </xf>
    <xf numFmtId="0" fontId="0" fillId="0" borderId="61" xfId="0" applyFont="1" applyBorder="1" applyAlignment="1">
      <alignment horizontal="right" indent="1"/>
    </xf>
    <xf numFmtId="0" fontId="0" fillId="0" borderId="5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9" xfId="0" applyFont="1" applyBorder="1" applyAlignment="1" quotePrefix="1">
      <alignment horizontal="right" indent="1"/>
    </xf>
    <xf numFmtId="0" fontId="0" fillId="0" borderId="39" xfId="0" applyFont="1" applyBorder="1" applyAlignment="1">
      <alignment horizontal="right" indent="1"/>
    </xf>
    <xf numFmtId="0" fontId="0" fillId="0" borderId="41" xfId="0" applyFont="1" applyBorder="1" applyAlignment="1" quotePrefix="1">
      <alignment horizontal="right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right" indent="1"/>
    </xf>
    <xf numFmtId="0" fontId="0" fillId="0" borderId="0" xfId="0" applyFont="1" applyBorder="1" applyAlignment="1">
      <alignment horizontal="right" indent="1"/>
    </xf>
    <xf numFmtId="14" fontId="57" fillId="0" borderId="25" xfId="0" applyNumberFormat="1" applyFont="1" applyFill="1" applyBorder="1" applyAlignment="1">
      <alignment horizontal="center"/>
    </xf>
    <xf numFmtId="14" fontId="57" fillId="0" borderId="62" xfId="0" applyNumberFormat="1" applyFont="1" applyFill="1" applyBorder="1" applyAlignment="1">
      <alignment horizontal="center"/>
    </xf>
    <xf numFmtId="14" fontId="57" fillId="0" borderId="63" xfId="0" applyNumberFormat="1" applyFont="1" applyFill="1" applyBorder="1" applyAlignment="1">
      <alignment horizontal="center"/>
    </xf>
    <xf numFmtId="178" fontId="0" fillId="0" borderId="63" xfId="0" applyNumberFormat="1" applyFont="1" applyBorder="1" applyAlignment="1">
      <alignment horizontal="right" indent="1"/>
    </xf>
    <xf numFmtId="178" fontId="0" fillId="0" borderId="64" xfId="0" applyNumberFormat="1" applyFont="1" applyBorder="1" applyAlignment="1">
      <alignment horizontal="right" indent="1"/>
    </xf>
    <xf numFmtId="0" fontId="57" fillId="0" borderId="30" xfId="0" applyNumberFormat="1" applyFont="1" applyFill="1" applyBorder="1" applyAlignment="1">
      <alignment horizontal="right" indent="1"/>
    </xf>
    <xf numFmtId="0" fontId="0" fillId="0" borderId="28" xfId="0" applyFont="1" applyBorder="1" applyAlignment="1">
      <alignment horizontal="right" indent="1"/>
    </xf>
    <xf numFmtId="172" fontId="57" fillId="0" borderId="31" xfId="0" applyNumberFormat="1" applyFont="1" applyFill="1" applyBorder="1" applyAlignment="1">
      <alignment horizontal="center"/>
    </xf>
    <xf numFmtId="172" fontId="57" fillId="0" borderId="42" xfId="0" applyNumberFormat="1" applyFont="1" applyFill="1" applyBorder="1" applyAlignment="1">
      <alignment horizontal="center"/>
    </xf>
    <xf numFmtId="2" fontId="57" fillId="0" borderId="31" xfId="0" applyNumberFormat="1" applyFont="1" applyFill="1" applyBorder="1" applyAlignment="1">
      <alignment horizontal="center"/>
    </xf>
    <xf numFmtId="2" fontId="57" fillId="0" borderId="42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72" fontId="0" fillId="0" borderId="42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right" indent="1"/>
    </xf>
    <xf numFmtId="0" fontId="0" fillId="0" borderId="65" xfId="0" applyFont="1" applyBorder="1" applyAlignment="1" quotePrefix="1">
      <alignment horizontal="right" indent="1"/>
    </xf>
    <xf numFmtId="172" fontId="57" fillId="0" borderId="39" xfId="0" applyNumberFormat="1" applyFont="1" applyFill="1" applyBorder="1" applyAlignment="1">
      <alignment horizontal="center"/>
    </xf>
    <xf numFmtId="0" fontId="0" fillId="0" borderId="66" xfId="0" applyFont="1" applyBorder="1" applyAlignment="1" quotePrefix="1">
      <alignment horizontal="right" indent="1"/>
    </xf>
    <xf numFmtId="1" fontId="0" fillId="0" borderId="37" xfId="0" applyNumberFormat="1" applyFont="1" applyBorder="1" applyAlignment="1">
      <alignment horizontal="right" indent="1"/>
    </xf>
    <xf numFmtId="0" fontId="0" fillId="0" borderId="30" xfId="0" applyFont="1" applyBorder="1" applyAlignment="1" quotePrefix="1">
      <alignment horizontal="right" indent="1"/>
    </xf>
    <xf numFmtId="172" fontId="0" fillId="0" borderId="30" xfId="0" applyNumberFormat="1" applyFont="1" applyFill="1" applyBorder="1" applyAlignment="1">
      <alignment horizontal="center"/>
    </xf>
    <xf numFmtId="0" fontId="0" fillId="0" borderId="33" xfId="0" applyFont="1" applyBorder="1" applyAlignment="1" quotePrefix="1">
      <alignment horizontal="right" indent="1"/>
    </xf>
    <xf numFmtId="172" fontId="0" fillId="0" borderId="63" xfId="0" applyNumberFormat="1" applyFont="1" applyFill="1" applyBorder="1" applyAlignment="1">
      <alignment horizontal="center"/>
    </xf>
    <xf numFmtId="2" fontId="57" fillId="0" borderId="44" xfId="0" applyNumberFormat="1" applyFont="1" applyFill="1" applyBorder="1" applyAlignment="1">
      <alignment horizontal="center"/>
    </xf>
    <xf numFmtId="2" fontId="57" fillId="0" borderId="36" xfId="0" applyNumberFormat="1" applyFont="1" applyFill="1" applyBorder="1" applyAlignment="1">
      <alignment horizontal="center"/>
    </xf>
    <xf numFmtId="172" fontId="57" fillId="0" borderId="44" xfId="0" applyNumberFormat="1" applyFont="1" applyFill="1" applyBorder="1" applyAlignment="1">
      <alignment horizontal="center"/>
    </xf>
    <xf numFmtId="172" fontId="57" fillId="0" borderId="36" xfId="0" applyNumberFormat="1" applyFont="1" applyFill="1" applyBorder="1" applyAlignment="1">
      <alignment horizontal="center"/>
    </xf>
    <xf numFmtId="4" fontId="57" fillId="0" borderId="44" xfId="0" applyNumberFormat="1" applyFont="1" applyFill="1" applyBorder="1" applyAlignment="1">
      <alignment horizontal="center"/>
    </xf>
    <xf numFmtId="4" fontId="57" fillId="0" borderId="31" xfId="0" applyNumberFormat="1" applyFont="1" applyFill="1" applyBorder="1" applyAlignment="1">
      <alignment horizontal="center"/>
    </xf>
    <xf numFmtId="4" fontId="57" fillId="0" borderId="36" xfId="0" applyNumberFormat="1" applyFont="1" applyFill="1" applyBorder="1" applyAlignment="1">
      <alignment horizontal="center"/>
    </xf>
    <xf numFmtId="4" fontId="57" fillId="0" borderId="42" xfId="0" applyNumberFormat="1" applyFont="1" applyFill="1" applyBorder="1" applyAlignment="1">
      <alignment horizontal="center"/>
    </xf>
    <xf numFmtId="4" fontId="57" fillId="0" borderId="67" xfId="0" applyNumberFormat="1" applyFont="1" applyFill="1" applyBorder="1" applyAlignment="1">
      <alignment horizontal="center"/>
    </xf>
    <xf numFmtId="4" fontId="57" fillId="0" borderId="51" xfId="0" applyNumberFormat="1" applyFont="1" applyFill="1" applyBorder="1" applyAlignment="1">
      <alignment horizontal="center"/>
    </xf>
    <xf numFmtId="4" fontId="57" fillId="0" borderId="60" xfId="0" applyNumberFormat="1" applyFont="1" applyFill="1" applyBorder="1" applyAlignment="1">
      <alignment horizontal="center"/>
    </xf>
    <xf numFmtId="0" fontId="0" fillId="0" borderId="57" xfId="0" applyFont="1" applyBorder="1" applyAlignment="1">
      <alignment horizontal="right" indent="1"/>
    </xf>
    <xf numFmtId="4" fontId="57" fillId="0" borderId="54" xfId="0" applyNumberFormat="1" applyFont="1" applyFill="1" applyBorder="1" applyAlignment="1">
      <alignment horizontal="center"/>
    </xf>
    <xf numFmtId="4" fontId="57" fillId="0" borderId="56" xfId="0" applyNumberFormat="1" applyFont="1" applyFill="1" applyBorder="1" applyAlignment="1">
      <alignment horizontal="center"/>
    </xf>
    <xf numFmtId="4" fontId="57" fillId="0" borderId="68" xfId="0" applyNumberFormat="1" applyFont="1" applyFill="1" applyBorder="1" applyAlignment="1">
      <alignment horizontal="center"/>
    </xf>
    <xf numFmtId="0" fontId="57" fillId="0" borderId="54" xfId="0" applyNumberFormat="1" applyFont="1" applyFill="1" applyBorder="1" applyAlignment="1">
      <alignment horizontal="right" indent="1"/>
    </xf>
    <xf numFmtId="172" fontId="0" fillId="0" borderId="44" xfId="0" applyNumberFormat="1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4" fontId="57" fillId="0" borderId="46" xfId="0" applyNumberFormat="1" applyFont="1" applyFill="1" applyBorder="1" applyAlignment="1">
      <alignment horizontal="center"/>
    </xf>
    <xf numFmtId="175" fontId="57" fillId="0" borderId="44" xfId="0" applyNumberFormat="1" applyFont="1" applyFill="1" applyBorder="1" applyAlignment="1">
      <alignment horizontal="center"/>
    </xf>
    <xf numFmtId="175" fontId="57" fillId="0" borderId="31" xfId="0" applyNumberFormat="1" applyFont="1" applyFill="1" applyBorder="1" applyAlignment="1">
      <alignment horizontal="center"/>
    </xf>
    <xf numFmtId="175" fontId="57" fillId="0" borderId="36" xfId="0" applyNumberFormat="1" applyFont="1" applyFill="1" applyBorder="1" applyAlignment="1">
      <alignment horizontal="center"/>
    </xf>
    <xf numFmtId="4" fontId="57" fillId="0" borderId="65" xfId="0" applyNumberFormat="1" applyFont="1" applyFill="1" applyBorder="1" applyAlignment="1">
      <alignment horizontal="center"/>
    </xf>
    <xf numFmtId="4" fontId="57" fillId="0" borderId="39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right" indent="1"/>
    </xf>
    <xf numFmtId="4" fontId="57" fillId="0" borderId="41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right" indent="1"/>
    </xf>
    <xf numFmtId="0" fontId="0" fillId="0" borderId="70" xfId="0" applyFont="1" applyBorder="1" applyAlignment="1">
      <alignment horizontal="center" vertical="center" textRotation="90"/>
    </xf>
    <xf numFmtId="0" fontId="0" fillId="0" borderId="71" xfId="0" applyFont="1" applyBorder="1" applyAlignment="1">
      <alignment horizontal="center" vertical="center" textRotation="90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textRotation="90"/>
    </xf>
    <xf numFmtId="0" fontId="0" fillId="0" borderId="74" xfId="0" applyFont="1" applyBorder="1" applyAlignment="1">
      <alignment horizontal="center" vertical="center" textRotation="90"/>
    </xf>
    <xf numFmtId="0" fontId="0" fillId="0" borderId="75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textRotation="90"/>
    </xf>
    <xf numFmtId="0" fontId="0" fillId="0" borderId="34" xfId="0" applyFont="1" applyBorder="1" applyAlignment="1">
      <alignment horizontal="center" vertical="center" textRotation="90"/>
    </xf>
    <xf numFmtId="0" fontId="0" fillId="0" borderId="50" xfId="0" applyFont="1" applyBorder="1" applyAlignment="1">
      <alignment horizontal="center" vertical="center" textRotation="90"/>
    </xf>
    <xf numFmtId="0" fontId="0" fillId="0" borderId="58" xfId="0" applyFont="1" applyBorder="1" applyAlignment="1">
      <alignment horizontal="center" vertical="center" textRotation="90"/>
    </xf>
    <xf numFmtId="0" fontId="0" fillId="0" borderId="43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0" fillId="0" borderId="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178" fontId="0" fillId="0" borderId="22" xfId="0" applyNumberFormat="1" applyFont="1" applyBorder="1" applyAlignment="1">
      <alignment horizontal="right" indent="1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2" fontId="32" fillId="0" borderId="12" xfId="0" applyNumberFormat="1" applyFont="1" applyBorder="1" applyAlignment="1" quotePrefix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teplota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1"/>
          <c:w val="0.85675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terén!$D$5:$M$5</c:f>
              <c:numCache/>
            </c:numRef>
          </c:yVal>
          <c:smooth val="1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terén!$D$11:$M$11</c:f>
              <c:strCache/>
            </c:strRef>
          </c:xVal>
          <c:yVal>
            <c:numRef>
              <c:f>terén!$D$13:$M$13</c:f>
              <c:numCache/>
            </c:numRef>
          </c:yVal>
          <c:smooth val="1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terén!$D$27:$O$27</c:f>
              <c:strCache/>
            </c:strRef>
          </c:xVal>
          <c:yVal>
            <c:numRef>
              <c:f>terén!$D$29:$O$29</c:f>
              <c:numCache/>
            </c:numRef>
          </c:yVal>
          <c:smooth val="1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terén!$D$19:$O$19</c:f>
              <c:strCache/>
            </c:strRef>
          </c:xVal>
          <c:yVal>
            <c:numRef>
              <c:f>terén!$D$21:$O$21</c:f>
              <c:numCache/>
            </c:numRef>
          </c:yVal>
          <c:smooth val="1"/>
        </c:ser>
        <c:axId val="38007577"/>
        <c:axId val="6523874"/>
      </c:scatterChart>
      <c:valAx>
        <c:axId val="3800757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23874"/>
        <c:crosses val="autoZero"/>
        <c:crossBetween val="midCat"/>
        <c:dispUnits/>
        <c:majorUnit val="250"/>
      </c:valAx>
      <c:valAx>
        <c:axId val="6523874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007577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3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alkalita KNK 4,5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25"/>
          <c:w val="0.84125"/>
          <c:h val="0.847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'lab-ostatní'!$D$3:$N$3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'lab-ostatní'!$D$9:$N$9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'lab-ostatní'!$D$15:$N$15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'lab-ostatní'!$D$21:$N$21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'lab-ostatní'!$D$39:$N$39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'lab-ostatní'!$D$45:$N$45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'lab-ostatní'!$D$27:$N$27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8482755"/>
        <c:axId val="32127068"/>
      </c:scatterChart>
      <c:valAx>
        <c:axId val="1848275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27068"/>
        <c:crosses val="autoZero"/>
        <c:crossBetween val="midCat"/>
        <c:dispUnits/>
        <c:majorUnit val="250"/>
      </c:valAx>
      <c:valAx>
        <c:axId val="32127068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482755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34175"/>
          <c:w val="0.16075"/>
          <c:h val="0.2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mineralizace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6125"/>
          <c:w val="0.863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'lab-ostatní'!$D$3:$N$3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'lab-ostatní'!$D$10:$N$10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'lab-ostatní'!$D$15:$N$15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'lab-ostatní'!$D$22:$N$22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'lab-ostatní'!$D$39:$N$39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'lab-ostatní'!$D$46:$N$46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'lab-ostatní'!$D$27:$N$27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'lab-ostatní'!$D$34:$N$34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0708157"/>
        <c:axId val="52155686"/>
      </c:scatterChart>
      <c:valAx>
        <c:axId val="2070815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55686"/>
        <c:crosses val="autoZero"/>
        <c:crossBetween val="midCat"/>
        <c:dispUnits/>
        <c:majorUnit val="250"/>
      </c:valAx>
      <c:valAx>
        <c:axId val="52155686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708157"/>
        <c:crosses val="autoZero"/>
        <c:crossBetween val="midCat"/>
        <c:dispUnits/>
        <c:majorUnit val="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33175"/>
          <c:w val="0.15275"/>
          <c:h val="0.2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CHSK-Mn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2"/>
          <c:w val="0.8325"/>
          <c:h val="0.8317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'lab-ostatní'!$D$3:$N$3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'lab-ostatní'!$D$12:$N$12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'lab-ostatní'!$D$15:$N$15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'lab-ostatní'!$D$24:$N$24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'lab-ostatní'!$D$39:$N$39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'lab-ostatní'!$D$48:$N$48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'lab-ostatní'!$D$27:$N$27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6747991"/>
        <c:axId val="63861008"/>
      </c:scatterChart>
      <c:valAx>
        <c:axId val="6674799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861008"/>
        <c:crosses val="autoZero"/>
        <c:crossBetween val="midCat"/>
        <c:dispUnits/>
        <c:majorUnit val="250"/>
      </c:valAx>
      <c:valAx>
        <c:axId val="6386100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4799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5725"/>
          <c:w val="0.165"/>
          <c:h val="0.22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0175"/>
          <c:w val="0.8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'lab-ostatní'!$D$3:$N$3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'lab-ostatní'!$D$11:$N$11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strRef>
              <c:f>'lab-ostatní'!$D$15:$N$15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'lab-ostatní'!$D$23:$N$23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7878161"/>
        <c:axId val="5359130"/>
      </c:scatterChart>
      <c:valAx>
        <c:axId val="3787816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59130"/>
        <c:crosses val="autoZero"/>
        <c:crossBetween val="midCat"/>
        <c:dispUnits/>
        <c:majorUnit val="250"/>
      </c:valAx>
      <c:valAx>
        <c:axId val="5359130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878161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4415"/>
          <c:w val="0.16225"/>
          <c:h val="0.18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86"/>
          <c:w val="0.83925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'lab-kationty'!$D$3:$M$3</c:f>
              <c:strCache/>
            </c:strRef>
          </c:xVal>
          <c:yVal>
            <c:numRef>
              <c:f>'lab-kationty'!$D$4:$M$4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'lab-kationty'!$D$16:$M$16</c:f>
              <c:numCache/>
            </c:numRef>
          </c:yVal>
          <c:smooth val="0"/>
        </c:ser>
        <c:axId val="48232171"/>
        <c:axId val="31436356"/>
      </c:scatterChart>
      <c:scatterChart>
        <c:scatterStyle val="lineMarker"/>
        <c:varyColors val="0"/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'lab-kationty'!$D$43:$N$43</c:f>
              <c:strCache/>
            </c:strRef>
          </c:xVal>
          <c:yVal>
            <c:numRef>
              <c:f>'lab-kationty'!$D$44:$N$44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'lab-kationty'!$D$31:$N$31</c:f>
              <c:strCache/>
            </c:strRef>
          </c:xVal>
          <c:yVal>
            <c:numRef>
              <c:f>'lab-kationty'!$D$32:$N$32</c:f>
              <c:numCache/>
            </c:numRef>
          </c:yVal>
          <c:smooth val="0"/>
        </c:ser>
        <c:axId val="14491749"/>
        <c:axId val="63316878"/>
      </c:scatterChart>
      <c:valAx>
        <c:axId val="4823217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436356"/>
        <c:crosses val="autoZero"/>
        <c:crossBetween val="midCat"/>
        <c:dispUnits/>
        <c:majorUnit val="250"/>
      </c:valAx>
      <c:valAx>
        <c:axId val="3143635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232171"/>
        <c:crosses val="autoZero"/>
        <c:crossBetween val="midCat"/>
        <c:dispUnits/>
        <c:majorUnit val="75"/>
      </c:valAx>
      <c:valAx>
        <c:axId val="14491749"/>
        <c:scaling>
          <c:orientation val="minMax"/>
        </c:scaling>
        <c:axPos val="b"/>
        <c:delete val="1"/>
        <c:majorTickMark val="in"/>
        <c:minorTickMark val="none"/>
        <c:tickLblPos val="nextTo"/>
        <c:crossAx val="63316878"/>
        <c:crosses val="max"/>
        <c:crossBetween val="midCat"/>
        <c:dispUnits/>
      </c:valAx>
      <c:valAx>
        <c:axId val="63316878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91749"/>
        <c:crosses val="max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737"/>
          <c:w val="0.1575"/>
          <c:h val="0.26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4825"/>
          <c:w val="0.87175"/>
          <c:h val="0.904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'lab-kationty'!$D$5:$M$5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'lab-kationty'!$D$17:$M$17</c:f>
              <c:numCache/>
            </c:numRef>
          </c:yVal>
          <c:smooth val="0"/>
        </c:ser>
        <c:axId val="32980991"/>
        <c:axId val="28393464"/>
      </c:scatterChart>
      <c:scatterChart>
        <c:scatterStyle val="lineMarker"/>
        <c:varyColors val="0"/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'lab-kationty'!$D$43:$N$43</c:f>
              <c:strCache/>
            </c:strRef>
          </c:xVal>
          <c:yVal>
            <c:numRef>
              <c:f>'lab-kationty'!$D$45:$N$45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'lab-kationty'!$D$31:$N$31</c:f>
              <c:strCache/>
            </c:strRef>
          </c:xVal>
          <c:yVal>
            <c:numRef>
              <c:f>'lab-kationty'!$D$33:$N$33</c:f>
              <c:numCache/>
            </c:numRef>
          </c:yVal>
          <c:smooth val="0"/>
        </c:ser>
        <c:axId val="54214585"/>
        <c:axId val="18169218"/>
      </c:scatterChart>
      <c:valAx>
        <c:axId val="3298099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393464"/>
        <c:crosses val="autoZero"/>
        <c:crossBetween val="midCat"/>
        <c:dispUnits/>
        <c:majorUnit val="250"/>
      </c:valAx>
      <c:valAx>
        <c:axId val="2839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980991"/>
        <c:crosses val="autoZero"/>
        <c:crossBetween val="midCat"/>
        <c:dispUnits/>
        <c:majorUnit val="75"/>
      </c:valAx>
      <c:valAx>
        <c:axId val="54214585"/>
        <c:scaling>
          <c:orientation val="minMax"/>
        </c:scaling>
        <c:axPos val="b"/>
        <c:delete val="1"/>
        <c:majorTickMark val="in"/>
        <c:minorTickMark val="none"/>
        <c:tickLblPos val="nextTo"/>
        <c:crossAx val="18169218"/>
        <c:crossesAt val="0.5"/>
        <c:crossBetween val="midCat"/>
        <c:dispUnits/>
      </c:valAx>
      <c:valAx>
        <c:axId val="18169218"/>
        <c:scaling>
          <c:orientation val="minMax"/>
          <c:max val="2.5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14585"/>
        <c:crosses val="max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6975"/>
          <c:w val="0.156"/>
          <c:h val="0.3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</a:t>
            </a:r>
          </a:p>
        </c:rich>
      </c:tx>
      <c:layout>
        <c:manualLayout>
          <c:xMode val="factor"/>
          <c:yMode val="factor"/>
          <c:x val="-0.00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8475"/>
          <c:w val="0.8835"/>
          <c:h val="0.9152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'lab-kationty'!$D$6:$M$6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'lab-kationty'!$D$18:$M$18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'lab-kationty'!$D$43:$N$43</c:f>
              <c:strCache/>
            </c:strRef>
          </c:xVal>
          <c:yVal>
            <c:numRef>
              <c:f>'lab-kationty'!$D$46:$N$46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'lab-kationty'!$D$31:$N$31</c:f>
              <c:strCache/>
            </c:strRef>
          </c:xVal>
          <c:yVal>
            <c:numRef>
              <c:f>'lab-kationty'!$D$34:$N$34</c:f>
              <c:numCache/>
            </c:numRef>
          </c:yVal>
          <c:smooth val="0"/>
        </c:ser>
        <c:axId val="29305235"/>
        <c:axId val="62420524"/>
      </c:scatterChart>
      <c:valAx>
        <c:axId val="2930523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420524"/>
        <c:crosses val="autoZero"/>
        <c:crossBetween val="midCat"/>
        <c:dispUnits/>
        <c:majorUnit val="250"/>
      </c:valAx>
      <c:valAx>
        <c:axId val="6242052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05235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37625"/>
          <c:w val="0.16425"/>
          <c:h val="0.31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Mg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6675"/>
          <c:w val="0.8497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'lab-kationty'!$D$7:$M$7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'lab-kationty'!$D$19:$M$19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333300"/>
                </a:solidFill>
              </a:ln>
            </c:spPr>
          </c:marker>
          <c:xVal>
            <c:strRef>
              <c:f>'lab-kationty'!$D$43:$N$43</c:f>
              <c:strCache/>
            </c:strRef>
          </c:xVal>
          <c:yVal>
            <c:numRef>
              <c:f>'lab-kationty'!$D$47:$N$47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00"/>
                </a:solidFill>
              </a:ln>
            </c:spPr>
          </c:marker>
          <c:xVal>
            <c:strRef>
              <c:f>'lab-kationty'!$D$31:$N$31</c:f>
              <c:strCache/>
            </c:strRef>
          </c:xVal>
          <c:yVal>
            <c:numRef>
              <c:f>'lab-kationty'!$D$35:$N$35</c:f>
              <c:numCache/>
            </c:numRef>
          </c:yVal>
          <c:smooth val="0"/>
        </c:ser>
        <c:axId val="24913805"/>
        <c:axId val="22897654"/>
      </c:scatterChart>
      <c:valAx>
        <c:axId val="2491380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897654"/>
        <c:crossesAt val="0"/>
        <c:crossBetween val="midCat"/>
        <c:dispUnits/>
        <c:majorUnit val="250"/>
      </c:valAx>
      <c:valAx>
        <c:axId val="2289765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13805"/>
        <c:crosses val="autoZero"/>
        <c:crossBetween val="midCat"/>
        <c:dispUnits/>
        <c:majorUnit val="3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3005"/>
          <c:w val="0.1775"/>
          <c:h val="0.27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</a:p>
        </c:rich>
      </c:tx>
      <c:layout>
        <c:manualLayout>
          <c:xMode val="factor"/>
          <c:yMode val="factor"/>
          <c:x val="0.00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385"/>
          <c:w val="0.8215"/>
          <c:h val="0.904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'lab-kationty'!$D$8:$M$8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'lab-kationty'!$D$20:$M$20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'lab-kationty'!$D$43:$N$43</c:f>
              <c:strCache/>
            </c:strRef>
          </c:xVal>
          <c:yVal>
            <c:numRef>
              <c:f>'lab-kationty'!$D$48:$N$48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'lab-kationty'!$D$31:$N$31</c:f>
              <c:strCache/>
            </c:strRef>
          </c:xVal>
          <c:yVal>
            <c:numRef>
              <c:f>'lab-kationty'!$D$36:$N$36</c:f>
              <c:numCache/>
            </c:numRef>
          </c:yVal>
          <c:smooth val="0"/>
        </c:ser>
        <c:axId val="4752295"/>
        <c:axId val="42770656"/>
      </c:scatterChart>
      <c:valAx>
        <c:axId val="475229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12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70656"/>
        <c:crosses val="autoZero"/>
        <c:crossBetween val="midCat"/>
        <c:dispUnits/>
        <c:majorUnit val="250"/>
      </c:valAx>
      <c:valAx>
        <c:axId val="427706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52295"/>
        <c:crosses val="autoZero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3615"/>
          <c:w val="0.16675"/>
          <c:h val="0.26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</a:p>
        </c:rich>
      </c:tx>
      <c:layout>
        <c:manualLayout>
          <c:xMode val="factor"/>
          <c:yMode val="factor"/>
          <c:x val="-0.00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05"/>
          <c:w val="0.83275"/>
          <c:h val="0.8307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'lab-kationty'!$D$10:$M$10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'lab-kationty'!$D$22:$M$22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'lab-kationty'!$D$43:$N$43</c:f>
              <c:strCache/>
            </c:strRef>
          </c:xVal>
          <c:yVal>
            <c:numRef>
              <c:f>'lab-kationty'!$D$50:$N$50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'lab-kationty'!$D$31:$N$31</c:f>
              <c:strCache/>
            </c:strRef>
          </c:xVal>
          <c:yVal>
            <c:numRef>
              <c:f>'lab-kationty'!$D$38:$N$38</c:f>
              <c:numCache/>
            </c:numRef>
          </c:yVal>
          <c:smooth val="0"/>
        </c:ser>
        <c:axId val="49391585"/>
        <c:axId val="41871082"/>
      </c:scatterChart>
      <c:valAx>
        <c:axId val="4939158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12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871082"/>
        <c:crosses val="autoZero"/>
        <c:crossBetween val="midCat"/>
        <c:dispUnits/>
        <c:majorUnit val="250"/>
      </c:valAx>
      <c:valAx>
        <c:axId val="41871082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391585"/>
        <c:crosses val="autoZero"/>
        <c:crossBetween val="midCat"/>
        <c:dispUnits/>
        <c:majorUnit val="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27575"/>
          <c:w val="0.1615"/>
          <c:h val="0.3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8125"/>
          <c:w val="0.83225"/>
          <c:h val="0.861"/>
        </c:manualLayout>
      </c:layout>
      <c:scatterChart>
        <c:scatterStyle val="smooth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terén!$D$6:$M$6</c:f>
              <c:numCache/>
            </c:numRef>
          </c:yVal>
          <c:smooth val="1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terén!$D$11:$M$11</c:f>
              <c:strCache/>
            </c:strRef>
          </c:xVal>
          <c:yVal>
            <c:numRef>
              <c:f>terén!$D$14:$M$14</c:f>
              <c:numCache/>
            </c:numRef>
          </c:yVal>
          <c:smooth val="1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terén!$D$27:$O$27</c:f>
              <c:strCache/>
            </c:strRef>
          </c:xVal>
          <c:yVal>
            <c:numRef>
              <c:f>terén!$D$30:$O$30</c:f>
              <c:numCache/>
            </c:numRef>
          </c:yVal>
          <c:smooth val="1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terén!$D$19:$O$19</c:f>
              <c:strCache/>
            </c:strRef>
          </c:xVal>
          <c:yVal>
            <c:numRef>
              <c:f>terén!$D$22:$O$22</c:f>
              <c:numCache/>
            </c:numRef>
          </c:yVal>
          <c:smooth val="1"/>
        </c:ser>
        <c:axId val="58714867"/>
        <c:axId val="58671756"/>
      </c:scatterChart>
      <c:valAx>
        <c:axId val="5871486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671756"/>
        <c:crosses val="autoZero"/>
        <c:crossBetween val="midCat"/>
        <c:dispUnits/>
        <c:majorUnit val="250"/>
      </c:valAx>
      <c:valAx>
        <c:axId val="5867175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714867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NH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68"/>
          <c:w val="0.853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'lab-kationty'!$D$12:$M$12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'lab-kationty'!$D$28:$M$28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'lab-kationty'!$D$43:$N$43</c:f>
              <c:strCache/>
            </c:strRef>
          </c:xVal>
          <c:yVal>
            <c:numRef>
              <c:f>'lab-kationty'!$D$52:$N$52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'lab-kationty'!$D$31:$N$31</c:f>
              <c:strCache/>
            </c:strRef>
          </c:xVal>
          <c:yVal>
            <c:numRef>
              <c:f>'lab-kationty'!$D$40:$N$40</c:f>
              <c:numCache/>
            </c:numRef>
          </c:yVal>
          <c:smooth val="0"/>
        </c:ser>
        <c:axId val="41295419"/>
        <c:axId val="36114452"/>
      </c:scatterChart>
      <c:valAx>
        <c:axId val="4129541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114452"/>
        <c:crosses val="autoZero"/>
        <c:crossBetween val="midCat"/>
        <c:dispUnits/>
        <c:majorUnit val="250"/>
      </c:valAx>
      <c:valAx>
        <c:axId val="36114452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295419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37675"/>
          <c:w val="0.16675"/>
          <c:h val="0.24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2+</a:t>
            </a:r>
          </a:p>
        </c:rich>
      </c:tx>
      <c:layout>
        <c:manualLayout>
          <c:xMode val="factor"/>
          <c:yMode val="factor"/>
          <c:x val="-0.00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8725"/>
          <c:w val="0.837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'lab-kationty'!$D$11:$K$11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'lab-kationty'!$D$23:$M$23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'lab-kationty'!$D$43:$N$43</c:f>
              <c:strCache/>
            </c:strRef>
          </c:xVal>
          <c:yVal>
            <c:numRef>
              <c:f>'lab-kationty'!$D$51:$N$51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'lab-kationty'!$D$31:$N$31</c:f>
              <c:strCache/>
            </c:strRef>
          </c:xVal>
          <c:yVal>
            <c:numRef>
              <c:f>'lab-kationty'!$D$39:$N$39</c:f>
              <c:numCache/>
            </c:numRef>
          </c:yVal>
          <c:smooth val="0"/>
        </c:ser>
        <c:axId val="56594613"/>
        <c:axId val="39589470"/>
      </c:scatterChart>
      <c:valAx>
        <c:axId val="5659461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589470"/>
        <c:crosses val="autoZero"/>
        <c:crossBetween val="midCat"/>
        <c:dispUnits/>
        <c:majorUnit val="250"/>
      </c:valAx>
      <c:valAx>
        <c:axId val="39589470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594613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407"/>
          <c:w val="0.14925"/>
          <c:h val="0.26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2+</a:t>
            </a:r>
          </a:p>
        </c:rich>
      </c:tx>
      <c:layout>
        <c:manualLayout>
          <c:xMode val="factor"/>
          <c:yMode val="factor"/>
          <c:x val="0.00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325"/>
          <c:w val="0.82375"/>
          <c:h val="0.9237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'lab-kationty'!$D$3:$M$3</c:f>
              <c:strCache/>
            </c:strRef>
          </c:xVal>
          <c:yVal>
            <c:numRef>
              <c:f>'lab-kationty'!$D$9:$M$9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993366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'lab-kationty'!$D$21:$M$21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'lab-kationty'!$D$43:$N$43</c:f>
              <c:strCache/>
            </c:strRef>
          </c:xVal>
          <c:yVal>
            <c:numRef>
              <c:f>'lab-kationty'!$D$49:$N$49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'lab-kationty'!$D$31:$N$31</c:f>
              <c:strCache/>
            </c:strRef>
          </c:xVal>
          <c:yVal>
            <c:numRef>
              <c:f>'lab-kationty'!$D$37:$N$37</c:f>
              <c:numCache/>
            </c:numRef>
          </c:yVal>
          <c:smooth val="0"/>
        </c:ser>
        <c:axId val="20760911"/>
        <c:axId val="52630472"/>
      </c:scatterChart>
      <c:valAx>
        <c:axId val="2076091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17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630472"/>
        <c:crosses val="autoZero"/>
        <c:crossBetween val="midCat"/>
        <c:dispUnits/>
        <c:majorUnit val="250"/>
      </c:valAx>
      <c:valAx>
        <c:axId val="52630472"/>
        <c:scaling>
          <c:orientation val="minMax"/>
          <c:max val="3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760911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32075"/>
          <c:w val="0.16"/>
          <c:h val="0.26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Zn</a:t>
            </a:r>
          </a:p>
        </c:rich>
      </c:tx>
      <c:layout>
        <c:manualLayout>
          <c:xMode val="factor"/>
          <c:yMode val="factor"/>
          <c:x val="-0.00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89"/>
          <c:w val="0.83275"/>
          <c:h val="0.828"/>
        </c:manualLayout>
      </c:layout>
      <c:scatterChart>
        <c:scatterStyle val="lineMarker"/>
        <c:varyColors val="0"/>
        <c:ser>
          <c:idx val="1"/>
          <c:order val="0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'lab-kationty'!$D$24:$M$24</c:f>
              <c:numCache/>
            </c:numRef>
          </c:yVal>
          <c:smooth val="0"/>
        </c:ser>
        <c:axId val="3912201"/>
        <c:axId val="35209810"/>
      </c:scatterChart>
      <c:valAx>
        <c:axId val="391220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209810"/>
        <c:crosses val="autoZero"/>
        <c:crossBetween val="midCat"/>
        <c:dispUnits/>
        <c:majorUnit val="250"/>
      </c:valAx>
      <c:valAx>
        <c:axId val="35209810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2201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41"/>
          <c:w val="0.15825"/>
          <c:h val="0.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</a:t>
            </a:r>
          </a:p>
        </c:rich>
      </c:tx>
      <c:layout>
        <c:manualLayout>
          <c:xMode val="factor"/>
          <c:yMode val="factor"/>
          <c:x val="-0.00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87"/>
          <c:w val="0.83725"/>
          <c:h val="0.83"/>
        </c:manualLayout>
      </c:layout>
      <c:scatterChart>
        <c:scatterStyle val="lineMarker"/>
        <c:varyColors val="0"/>
        <c:ser>
          <c:idx val="1"/>
          <c:order val="0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99CC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'lab-kationty'!$D$25:$M$25</c:f>
              <c:numCache/>
            </c:numRef>
          </c:yVal>
          <c:smooth val="0"/>
        </c:ser>
        <c:axId val="48452835"/>
        <c:axId val="33422332"/>
      </c:scatterChart>
      <c:valAx>
        <c:axId val="4845283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422332"/>
        <c:crosses val="autoZero"/>
        <c:crossBetween val="midCat"/>
        <c:dispUnits/>
        <c:majorUnit val="250"/>
      </c:valAx>
      <c:valAx>
        <c:axId val="33422332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452835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05"/>
          <c:w val="0.149"/>
          <c:h val="0.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Pb</a:t>
            </a:r>
          </a:p>
        </c:rich>
      </c:tx>
      <c:layout>
        <c:manualLayout>
          <c:xMode val="factor"/>
          <c:yMode val="factor"/>
          <c:x val="-0.00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8875"/>
          <c:w val="0.84425"/>
          <c:h val="0.87975"/>
        </c:manualLayout>
      </c:layout>
      <c:scatterChart>
        <c:scatterStyle val="lineMarker"/>
        <c:varyColors val="0"/>
        <c:ser>
          <c:idx val="1"/>
          <c:order val="0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'lab-kationty'!$D$26:$M$26</c:f>
              <c:numCache/>
            </c:numRef>
          </c:yVal>
          <c:smooth val="0"/>
        </c:ser>
        <c:axId val="32365533"/>
        <c:axId val="22854342"/>
      </c:scatterChart>
      <c:valAx>
        <c:axId val="3236553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854342"/>
        <c:crosses val="autoZero"/>
        <c:crossBetween val="midCat"/>
        <c:dispUnits/>
        <c:majorUnit val="250"/>
      </c:valAx>
      <c:valAx>
        <c:axId val="2285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365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3595"/>
          <c:w val="0.16725"/>
          <c:h val="0.19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</a:t>
            </a:r>
          </a:p>
        </c:rich>
      </c:tx>
      <c:layout>
        <c:manualLayout>
          <c:xMode val="factor"/>
          <c:yMode val="factor"/>
          <c:x val="-0.00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8925"/>
          <c:w val="0.88175"/>
          <c:h val="0.885"/>
        </c:manualLayout>
      </c:layout>
      <c:scatterChart>
        <c:scatterStyle val="lineMarker"/>
        <c:varyColors val="0"/>
        <c:ser>
          <c:idx val="1"/>
          <c:order val="0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993300"/>
                </a:solidFill>
              </a:ln>
            </c:spPr>
          </c:marker>
          <c:xVal>
            <c:strRef>
              <c:f>'lab-kationty'!$D$15:$M$15</c:f>
              <c:strCache/>
            </c:strRef>
          </c:xVal>
          <c:yVal>
            <c:numRef>
              <c:f>'lab-kationty'!$D$27:$M$27</c:f>
              <c:numCache/>
            </c:numRef>
          </c:yVal>
          <c:smooth val="0"/>
        </c:ser>
        <c:axId val="4362487"/>
        <c:axId val="39262384"/>
      </c:scatterChart>
      <c:valAx>
        <c:axId val="436248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62384"/>
        <c:crosses val="autoZero"/>
        <c:crossBetween val="midCat"/>
        <c:dispUnits/>
        <c:majorUnit val="250"/>
      </c:valAx>
      <c:valAx>
        <c:axId val="39262384"/>
        <c:scaling>
          <c:orientation val="minMax"/>
          <c:max val="0.0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62487"/>
        <c:crosses val="autoZero"/>
        <c:crossBetween val="midCat"/>
        <c:dispUnits/>
        <c:majorUnit val="0.00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6075"/>
          <c:w val="0.16125"/>
          <c:h val="0.19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225"/>
          <c:w val="0.825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'lab-anionty'!$D$3:$M$3</c:f>
              <c:strCache/>
            </c:strRef>
          </c:xVal>
          <c:yVal>
            <c:numRef>
              <c:f>'lab-anionty'!$D$4:$M$4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'lab-anionty'!$D$18:$M$18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'lab-anionty'!$D$45:$O$45</c:f>
              <c:strCache/>
            </c:strRef>
          </c:xVal>
          <c:yVal>
            <c:numRef>
              <c:f>'lab-anionty'!$D$46:$O$46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'lab-anionty'!$D$31:$O$31</c:f>
              <c:strCache/>
            </c:strRef>
          </c:xVal>
          <c:yVal>
            <c:numRef>
              <c:f>'lab-anionty'!$D$32:$O$32</c:f>
              <c:numCache/>
            </c:numRef>
          </c:yVal>
          <c:smooth val="0"/>
        </c:ser>
        <c:axId val="17817137"/>
        <c:axId val="26136506"/>
      </c:scatterChart>
      <c:valAx>
        <c:axId val="1781713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136506"/>
        <c:crossesAt val="0"/>
        <c:crossBetween val="midCat"/>
        <c:dispUnits/>
        <c:majorUnit val="250"/>
      </c:valAx>
      <c:valAx>
        <c:axId val="26136506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817137"/>
        <c:crosses val="autoZero"/>
        <c:crossBetween val="midCat"/>
        <c:dispUnits/>
        <c:majorUnit val="0.2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29225"/>
          <c:w val="0.164"/>
          <c:h val="0.26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2"/>
          <c:w val="0.82075"/>
          <c:h val="0.8417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'lab-anionty'!$D$5:$M$5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'lab-anionty'!$D$19:$M$19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'lab-anionty'!$D$45:$O$45</c:f>
              <c:strCache/>
            </c:strRef>
          </c:xVal>
          <c:yVal>
            <c:numRef>
              <c:f>'lab-anionty'!$D$47:$O$47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'lab-anionty'!$D$31:$O$31</c:f>
              <c:strCache/>
            </c:strRef>
          </c:xVal>
          <c:yVal>
            <c:numRef>
              <c:f>'lab-anionty'!$D$33:$O$33</c:f>
              <c:numCache/>
            </c:numRef>
          </c:yVal>
          <c:smooth val="0"/>
        </c:ser>
        <c:axId val="33901963"/>
        <c:axId val="36682212"/>
      </c:scatterChart>
      <c:valAx>
        <c:axId val="3390196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82212"/>
        <c:crossesAt val="0"/>
        <c:crossBetween val="midCat"/>
        <c:dispUnits/>
        <c:majorUnit val="250"/>
      </c:valAx>
      <c:valAx>
        <c:axId val="36682212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901963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31625"/>
          <c:w val="0.16925"/>
          <c:h val="0.2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agr.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"/>
          <c:w val="0.837"/>
          <c:h val="0.8272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'lab-anionty'!$D$6:$M$6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'lab-anionty'!$D$20:$M$20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'lab-anionty'!$D$45:$O$45</c:f>
              <c:strCache/>
            </c:strRef>
          </c:xVal>
          <c:yVal>
            <c:numRef>
              <c:f>'lab-anionty'!$D$48:$O$48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'lab-anionty'!$D$31:$O$31</c:f>
              <c:strCache/>
            </c:strRef>
          </c:xVal>
          <c:yVal>
            <c:numRef>
              <c:f>'lab-anionty'!$D$34:$O$34</c:f>
              <c:numCache/>
            </c:numRef>
          </c:yVal>
          <c:smooth val="0"/>
        </c:ser>
        <c:axId val="61704453"/>
        <c:axId val="18469166"/>
      </c:scatterChart>
      <c:valAx>
        <c:axId val="61704453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469166"/>
        <c:crosses val="autoZero"/>
        <c:crossBetween val="midCat"/>
        <c:dispUnits/>
        <c:majorUnit val="250"/>
      </c:valAx>
      <c:valAx>
        <c:axId val="18469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704453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301"/>
          <c:w val="0.1555"/>
          <c:h val="0.2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2"/>
          <c:w val="0.8255"/>
          <c:h val="0.854"/>
        </c:manualLayout>
      </c:layout>
      <c:scatterChart>
        <c:scatterStyle val="smooth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terén!$D$7:$M$7</c:f>
              <c:numCache/>
            </c:numRef>
          </c:yVal>
          <c:smooth val="1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terén!$D$11:$M$11</c:f>
              <c:strCache/>
            </c:strRef>
          </c:xVal>
          <c:yVal>
            <c:numRef>
              <c:f>terén!$D$15:$L$15</c:f>
              <c:numCache/>
            </c:numRef>
          </c:yVal>
          <c:smooth val="1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terén!$D$27:$O$27</c:f>
              <c:strCache/>
            </c:strRef>
          </c:xVal>
          <c:yVal>
            <c:numRef>
              <c:f>terén!$D$31:$O$31</c:f>
              <c:numCache/>
            </c:numRef>
          </c:yVal>
          <c:smooth val="1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terén!$D$19:$O$19</c:f>
              <c:strCache/>
            </c:strRef>
          </c:xVal>
          <c:yVal>
            <c:numRef>
              <c:f>terén!$D$23:$O$23</c:f>
              <c:numCache/>
            </c:numRef>
          </c:yVal>
          <c:smooth val="1"/>
        </c:ser>
        <c:axId val="58283757"/>
        <c:axId val="54791766"/>
      </c:scatterChart>
      <c:valAx>
        <c:axId val="5828375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791766"/>
        <c:crosses val="autoZero"/>
        <c:crossBetween val="midCat"/>
        <c:dispUnits/>
        <c:majorUnit val="250"/>
      </c:valAx>
      <c:valAx>
        <c:axId val="547917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283757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vol.</a:t>
            </a:r>
          </a:p>
        </c:rich>
      </c:tx>
      <c:layout>
        <c:manualLayout>
          <c:xMode val="factor"/>
          <c:yMode val="factor"/>
          <c:x val="-0.00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9175"/>
          <c:w val="0.82925"/>
          <c:h val="0.8972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'lab-anionty'!$D$7:$M$7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'lab-anionty'!$D$21:$M$21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'lab-anionty'!$D$45:$O$45</c:f>
              <c:strCache/>
            </c:strRef>
          </c:xVal>
          <c:yVal>
            <c:numRef>
              <c:f>'lab-anionty'!$D$49:$O$49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'lab-anionty'!$D$31:$O$31</c:f>
              <c:strCache/>
            </c:strRef>
          </c:xVal>
          <c:yVal>
            <c:numRef>
              <c:f>'lab-anionty'!$D$35:$O$35</c:f>
              <c:numCache/>
            </c:numRef>
          </c:yVal>
          <c:smooth val="0"/>
        </c:ser>
        <c:axId val="32004767"/>
        <c:axId val="19607448"/>
      </c:scatterChart>
      <c:valAx>
        <c:axId val="3200476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22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07448"/>
        <c:crosses val="autoZero"/>
        <c:crossBetween val="midCat"/>
        <c:dispUnits/>
        <c:majorUnit val="250"/>
      </c:valAx>
      <c:valAx>
        <c:axId val="19607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004767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347"/>
          <c:w val="0.165"/>
          <c:h val="0.2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02"/>
          <c:w val="0.829"/>
          <c:h val="0.832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'lab-anionty'!$D$8:$M$8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'lab-anionty'!$D$22:$M$22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'lab-anionty'!$D$45:$O$45</c:f>
              <c:strCache/>
            </c:strRef>
          </c:xVal>
          <c:yVal>
            <c:numRef>
              <c:f>'lab-anionty'!$D$50:$O$50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'lab-anionty'!$D$31:$O$31</c:f>
              <c:strCache/>
            </c:strRef>
          </c:xVal>
          <c:yVal>
            <c:numRef>
              <c:f>'lab-anionty'!$D$36:$O$36</c:f>
              <c:numCache/>
            </c:numRef>
          </c:yVal>
          <c:smooth val="0"/>
        </c:ser>
        <c:axId val="42249305"/>
        <c:axId val="44699426"/>
      </c:scatterChart>
      <c:valAx>
        <c:axId val="4224930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699426"/>
        <c:crossesAt val="0"/>
        <c:crossBetween val="midCat"/>
        <c:dispUnits/>
        <c:majorUnit val="250"/>
      </c:valAx>
      <c:valAx>
        <c:axId val="44699426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49305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3215"/>
          <c:w val="0.16375"/>
          <c:h val="0.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"/>
          <c:w val="0.8267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'lab-anionty'!$D$9:$M$9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99CC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'lab-anionty'!$D$23:$M$23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'lab-anionty'!$D$45:$O$45</c:f>
              <c:strCache/>
            </c:strRef>
          </c:xVal>
          <c:yVal>
            <c:numRef>
              <c:f>'lab-anionty'!$D$51:$O$51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'lab-anionty'!$D$31:$O$31</c:f>
              <c:strCache/>
            </c:strRef>
          </c:xVal>
          <c:yVal>
            <c:numRef>
              <c:f>'lab-anionty'!$D$37:$O$37</c:f>
              <c:numCache/>
            </c:numRef>
          </c:yVal>
          <c:smooth val="0"/>
        </c:ser>
        <c:axId val="66750515"/>
        <c:axId val="63883724"/>
      </c:scatterChart>
      <c:valAx>
        <c:axId val="6675051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883724"/>
        <c:crosses val="autoZero"/>
        <c:crossBetween val="midCat"/>
        <c:dispUnits/>
        <c:majorUnit val="250"/>
        <c:minorUnit val="50"/>
      </c:valAx>
      <c:valAx>
        <c:axId val="63883724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50515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2805"/>
          <c:w val="0.17325"/>
          <c:h val="0.33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2"/>
          <c:w val="0.8602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'lab-anionty'!$D$10:$M$10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'lab-anionty'!$D$24:$M$24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'lab-anionty'!$D$45:$O$45</c:f>
              <c:strCache/>
            </c:strRef>
          </c:xVal>
          <c:yVal>
            <c:numRef>
              <c:f>'lab-anionty'!$D$52:$O$52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'lab-anionty'!$D$31:$O$31</c:f>
              <c:strCache/>
            </c:strRef>
          </c:xVal>
          <c:yVal>
            <c:numRef>
              <c:f>'lab-anionty'!$D$38:$O$38</c:f>
              <c:numCache/>
            </c:numRef>
          </c:yVal>
          <c:smooth val="0"/>
        </c:ser>
        <c:axId val="38082605"/>
        <c:axId val="7199126"/>
      </c:scatterChart>
      <c:valAx>
        <c:axId val="3808260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199126"/>
        <c:crosses val="autoZero"/>
        <c:crossBetween val="midCat"/>
        <c:dispUnits/>
        <c:majorUnit val="250"/>
      </c:valAx>
      <c:valAx>
        <c:axId val="7199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082605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0825"/>
          <c:w val="0.15425"/>
          <c:h val="0.2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2"/>
          <c:w val="0.7847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'lab-anionty'!$D$11:$M$11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'lab-anionty'!$D$25:$M$25</c:f>
              <c:numCache/>
            </c:numRef>
          </c:yVal>
          <c:smooth val="0"/>
        </c:ser>
        <c:axId val="64792135"/>
        <c:axId val="46258304"/>
      </c:scatterChart>
      <c:scatterChart>
        <c:scatterStyle val="lineMarker"/>
        <c:varyColors val="0"/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333300"/>
                </a:solidFill>
              </a:ln>
            </c:spPr>
          </c:marker>
          <c:xVal>
            <c:strRef>
              <c:f>'lab-anionty'!$D$45:$O$45</c:f>
              <c:strCache/>
            </c:strRef>
          </c:xVal>
          <c:yVal>
            <c:numRef>
              <c:f>'lab-anionty'!$D$53:$O$53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00"/>
                </a:solidFill>
              </a:ln>
            </c:spPr>
          </c:marker>
          <c:xVal>
            <c:strRef>
              <c:f>'lab-anionty'!$D$31:$O$31</c:f>
              <c:strCache/>
            </c:strRef>
          </c:xVal>
          <c:yVal>
            <c:numRef>
              <c:f>'lab-anionty'!$D$39:$O$39</c:f>
              <c:numCache/>
            </c:numRef>
          </c:yVal>
          <c:smooth val="0"/>
        </c:ser>
        <c:axId val="13671553"/>
        <c:axId val="55935114"/>
      </c:scatterChart>
      <c:valAx>
        <c:axId val="6479213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258304"/>
        <c:crosses val="autoZero"/>
        <c:crossBetween val="midCat"/>
        <c:dispUnits/>
        <c:majorUnit val="250"/>
      </c:valAx>
      <c:valAx>
        <c:axId val="4625830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92135"/>
        <c:crosses val="autoZero"/>
        <c:crossBetween val="midCat"/>
        <c:dispUnits/>
        <c:majorUnit val="100"/>
      </c:valAx>
      <c:valAx>
        <c:axId val="13671553"/>
        <c:scaling>
          <c:orientation val="minMax"/>
        </c:scaling>
        <c:axPos val="b"/>
        <c:delete val="1"/>
        <c:majorTickMark val="in"/>
        <c:minorTickMark val="none"/>
        <c:tickLblPos val="nextTo"/>
        <c:crossAx val="55935114"/>
        <c:crosses val="max"/>
        <c:crossBetween val="midCat"/>
        <c:dispUnits/>
      </c:valAx>
      <c:valAx>
        <c:axId val="55935114"/>
        <c:scaling>
          <c:orientation val="minMax"/>
          <c:max val="10"/>
          <c:min val="2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71553"/>
        <c:crosses val="max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301"/>
          <c:w val="0.20775"/>
          <c:h val="0.36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25"/>
          <c:w val="0.832"/>
          <c:h val="0.8317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'lab-anionty'!$D$12:$M$12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'lab-anionty'!$D$26:$M$26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'lab-anionty'!$D$45:$O$45</c:f>
              <c:strCache/>
            </c:strRef>
          </c:xVal>
          <c:yVal>
            <c:numRef>
              <c:f>'lab-anionty'!$D$54:$O$54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'lab-anionty'!$D$31:$O$31</c:f>
              <c:strCache/>
            </c:strRef>
          </c:xVal>
          <c:yVal>
            <c:numRef>
              <c:f>'lab-anionty'!$D$40:$O$40</c:f>
              <c:numCache/>
            </c:numRef>
          </c:yVal>
          <c:smooth val="0"/>
        </c:ser>
        <c:axId val="33653979"/>
        <c:axId val="34450356"/>
      </c:scatterChart>
      <c:valAx>
        <c:axId val="3365397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450356"/>
        <c:crosses val="autoZero"/>
        <c:crossBetween val="midCat"/>
        <c:dispUnits/>
        <c:majorUnit val="250"/>
      </c:valAx>
      <c:valAx>
        <c:axId val="34450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653979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34175"/>
          <c:w val="0.16225"/>
          <c:h val="0.2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2"/>
          <c:w val="0.8395"/>
          <c:h val="0.821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'lab-anionty'!$D$13:$M$13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'lab-anionty'!$D$27:$M$27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'lab-anionty'!$D$45:$O$45</c:f>
              <c:strCache/>
            </c:strRef>
          </c:xVal>
          <c:yVal>
            <c:numRef>
              <c:f>'lab-anionty'!$D$55:$O$55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'lab-anionty'!$D$31:$O$31</c:f>
              <c:strCache/>
            </c:strRef>
          </c:xVal>
          <c:yVal>
            <c:numRef>
              <c:f>'lab-anionty'!$D$41:$O$41</c:f>
              <c:numCache/>
            </c:numRef>
          </c:yVal>
          <c:smooth val="0"/>
        </c:ser>
        <c:axId val="41617749"/>
        <c:axId val="39015422"/>
      </c:scatterChart>
      <c:valAx>
        <c:axId val="4161774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15422"/>
        <c:crosses val="autoZero"/>
        <c:crossBetween val="midCat"/>
        <c:dispUnits/>
        <c:majorUnit val="250"/>
      </c:valAx>
      <c:valAx>
        <c:axId val="3901542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617749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52"/>
          <c:w val="0.1565"/>
          <c:h val="0.2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02"/>
          <c:w val="0.83675"/>
          <c:h val="0.81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'lab-anionty'!$D$3:$M$3</c:f>
              <c:strCache/>
            </c:strRef>
          </c:xVal>
          <c:yVal>
            <c:numRef>
              <c:f>'lab-anionty'!$D$14:$M$14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'lab-anionty'!$D$17:$M$17</c:f>
              <c:strCache/>
            </c:strRef>
          </c:xVal>
          <c:yVal>
            <c:numRef>
              <c:f>'lab-anionty'!$D$28:$M$28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'lab-anionty'!$D$45:$O$45</c:f>
              <c:strCache/>
            </c:strRef>
          </c:xVal>
          <c:yVal>
            <c:numRef>
              <c:f>'lab-anionty'!$D$56:$O$56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'lab-anionty'!$D$31:$O$31</c:f>
              <c:strCache/>
            </c:strRef>
          </c:xVal>
          <c:yVal>
            <c:numRef>
              <c:f>'lab-anionty'!$D$42:$O$42</c:f>
              <c:numCache/>
            </c:numRef>
          </c:yVal>
          <c:smooth val="0"/>
        </c:ser>
        <c:axId val="15594479"/>
        <c:axId val="6132584"/>
      </c:scatterChart>
      <c:valAx>
        <c:axId val="1559447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32584"/>
        <c:crosses val="autoZero"/>
        <c:crossBetween val="midCat"/>
        <c:dispUnits/>
        <c:majorUnit val="250"/>
      </c:valAx>
      <c:valAx>
        <c:axId val="613258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594479"/>
        <c:crosses val="autoZero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38275"/>
          <c:w val="0.16575"/>
          <c:h val="0.2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vodivost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2"/>
          <c:w val="0.82125"/>
          <c:h val="0.854"/>
        </c:manualLayout>
      </c:layout>
      <c:scatterChart>
        <c:scatterStyle val="smooth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terén!$D$3:$M$3</c:f>
              <c:strCache/>
            </c:strRef>
          </c:xVal>
          <c:yVal>
            <c:numRef>
              <c:f>terén!$D$8:$M$8</c:f>
              <c:numCache/>
            </c:numRef>
          </c:yVal>
          <c:smooth val="1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terén!$D$11:$M$11</c:f>
              <c:strCache/>
            </c:strRef>
          </c:xVal>
          <c:yVal>
            <c:numRef>
              <c:f>terén!$D$16:$L$16</c:f>
              <c:numCache/>
            </c:numRef>
          </c:yVal>
          <c:smooth val="1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terén!$D$27:$O$27</c:f>
              <c:strCache/>
            </c:strRef>
          </c:xVal>
          <c:yVal>
            <c:numRef>
              <c:f>terén!$D$32:$O$32</c:f>
              <c:numCache/>
            </c:numRef>
          </c:yVal>
          <c:smooth val="1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terén!$D$19:$O$19</c:f>
              <c:strCache/>
            </c:strRef>
          </c:xVal>
          <c:yVal>
            <c:numRef>
              <c:f>terén!$D$24:$O$24</c:f>
              <c:numCache/>
            </c:numRef>
          </c:yVal>
          <c:smooth val="1"/>
        </c:ser>
        <c:axId val="23363847"/>
        <c:axId val="8948032"/>
      </c:scatterChart>
      <c:valAx>
        <c:axId val="2336384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948032"/>
        <c:crosses val="autoZero"/>
        <c:crossBetween val="midCat"/>
        <c:dispUnits/>
        <c:majorUnit val="250"/>
      </c:valAx>
      <c:valAx>
        <c:axId val="8948032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363847"/>
        <c:crosses val="autoZero"/>
        <c:crossBetween val="midCat"/>
        <c:dispUnits/>
        <c:majorUnit val="7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3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redox (lab)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595"/>
          <c:w val="0.8457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'lab-ostatní'!$D$3:$N$3</c:f>
              <c:strCache/>
            </c:strRef>
          </c:xVal>
          <c:yVal>
            <c:numRef>
              <c:f>'lab-ostatní'!$D$4:$N$4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'lab-ostatní'!$D$15:$N$15</c:f>
              <c:strCache/>
            </c:strRef>
          </c:xVal>
          <c:yVal>
            <c:numRef>
              <c:f>'lab-ostatní'!$D$16:$N$16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'lab-ostatní'!$E$39:$N$39</c:f>
              <c:strCache/>
            </c:strRef>
          </c:xVal>
          <c:yVal>
            <c:numRef>
              <c:f>'lab-ostatní'!$E$40:$N$40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'lab-ostatní'!$E$27:$N$27</c:f>
              <c:strCache/>
            </c:strRef>
          </c:xVal>
          <c:yVal>
            <c:numRef>
              <c:f>'lab-ostatní'!$E$28:$N$28</c:f>
              <c:numCache/>
            </c:numRef>
          </c:yVal>
          <c:smooth val="0"/>
        </c:ser>
        <c:axId val="13423425"/>
        <c:axId val="53701962"/>
      </c:scatterChart>
      <c:valAx>
        <c:axId val="13423425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01962"/>
        <c:crosses val="autoZero"/>
        <c:crossBetween val="midCat"/>
        <c:dispUnits/>
        <c:majorUnit val="250"/>
      </c:valAx>
      <c:valAx>
        <c:axId val="5370196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23425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34475"/>
          <c:w val="0.15475"/>
          <c:h val="0.29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pH (lab)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59"/>
          <c:w val="0.891"/>
          <c:h val="0.8972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'lab-ostatní'!$D$3:$N$3</c:f>
              <c:strCache/>
            </c:strRef>
          </c:xVal>
          <c:yVal>
            <c:numRef>
              <c:f>'lab-ostatní'!$D$5:$N$5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'lab-ostatní'!$D$15:$N$15</c:f>
              <c:strCache/>
            </c:strRef>
          </c:xVal>
          <c:yVal>
            <c:numRef>
              <c:f>'lab-ostatní'!$D$17:$N$17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'lab-ostatní'!$D$39:$N$39</c:f>
              <c:strCache/>
            </c:strRef>
          </c:xVal>
          <c:yVal>
            <c:numRef>
              <c:f>'lab-ostatní'!$D$41:$N$41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'lab-ostatní'!$D$27:$N$27</c:f>
              <c:strCache/>
            </c:strRef>
          </c:xVal>
          <c:yVal>
            <c:numRef>
              <c:f>'lab-ostatní'!$D$29:$N$29</c:f>
              <c:numCache/>
            </c:numRef>
          </c:yVal>
          <c:smooth val="0"/>
        </c:ser>
        <c:axId val="13555611"/>
        <c:axId val="54891636"/>
      </c:scatterChart>
      <c:valAx>
        <c:axId val="1355561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891636"/>
        <c:crossesAt val="1.5"/>
        <c:crossBetween val="midCat"/>
        <c:dispUnits/>
        <c:majorUnit val="250"/>
      </c:valAx>
      <c:valAx>
        <c:axId val="54891636"/>
        <c:scaling>
          <c:orientation val="minMax"/>
          <c:max val="7.5"/>
          <c:min val="1.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555611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39225"/>
          <c:w val="0.171"/>
          <c:h val="0.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vodivost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9875"/>
          <c:w val="0.8625"/>
          <c:h val="0.847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'lab-ostatní'!$D$3:$N$3</c:f>
              <c:strCache/>
            </c:strRef>
          </c:xVal>
          <c:yVal>
            <c:numRef>
              <c:f>'lab-ostatní'!$D$6:$N$6</c:f>
              <c:numCache/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'lab-ostatní'!$D$15:$N$15</c:f>
              <c:strCache/>
            </c:strRef>
          </c:xVal>
          <c:yVal>
            <c:numRef>
              <c:f>'lab-ostatní'!$D$18:$N$18</c:f>
              <c:numCache/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'lab-ostatní'!$D$39:$N$39</c:f>
              <c:strCache/>
            </c:strRef>
          </c:xVal>
          <c:yVal>
            <c:numRef>
              <c:f>'lab-ostatní'!$D$42:$N$42</c:f>
              <c:numCache/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'lab-ostatní'!$D$27:$N$27</c:f>
              <c:strCache/>
            </c:strRef>
          </c:xVal>
          <c:yVal>
            <c:numRef>
              <c:f>'lab-ostatní'!$D$30:$N$30</c:f>
              <c:numCache/>
            </c:numRef>
          </c:yVal>
          <c:smooth val="0"/>
        </c:ser>
        <c:axId val="24262677"/>
        <c:axId val="17037502"/>
      </c:scatterChart>
      <c:valAx>
        <c:axId val="24262677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037502"/>
        <c:crossesAt val="0"/>
        <c:crossBetween val="midCat"/>
        <c:dispUnits/>
        <c:majorUnit val="250"/>
      </c:valAx>
      <c:valAx>
        <c:axId val="1703750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62677"/>
        <c:crosses val="autoZero"/>
        <c:crossBetween val="midCat"/>
        <c:dispUnits/>
        <c:majorUnit val="6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3725"/>
          <c:w val="0.15275"/>
          <c:h val="0.27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tvrdost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275"/>
          <c:w val="0.834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'lab-ostatní'!$D$3:$N$3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'lab-ostatní'!$D$7:$N$7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'lab-ostatní'!$D$15:$N$15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'lab-ostatní'!$D$19:$N$19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333300"/>
                </a:solidFill>
              </a:ln>
            </c:spPr>
          </c:marker>
          <c:xVal>
            <c:strRef>
              <c:f>'lab-ostatní'!$D$39:$N$39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'lab-ostatní'!$D$43:$N$43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00"/>
                </a:solidFill>
              </a:ln>
            </c:spPr>
          </c:marker>
          <c:xVal>
            <c:strRef>
              <c:f>'lab-ostatní'!$D$27:$N$27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'lab-ostatní'!$D$31:$N$31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9119791"/>
        <c:axId val="37860392"/>
      </c:scatterChart>
      <c:valAx>
        <c:axId val="19119791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860392"/>
        <c:crosses val="autoZero"/>
        <c:crossBetween val="midCat"/>
        <c:dispUnits/>
        <c:majorUnit val="250"/>
      </c:valAx>
      <c:valAx>
        <c:axId val="378603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119791"/>
        <c:crosses val="autoZero"/>
        <c:crossBetween val="midCat"/>
        <c:dispUnits/>
        <c:majorUnit val="2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33175"/>
          <c:w val="0.17875"/>
          <c:h val="0.32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acidita ZNK 8,3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72"/>
          <c:w val="0.848"/>
          <c:h val="0.87125"/>
        </c:manualLayout>
      </c:layout>
      <c:scatterChart>
        <c:scatterStyle val="lineMarker"/>
        <c:varyColors val="0"/>
        <c:ser>
          <c:idx val="0"/>
          <c:order val="0"/>
          <c:tx>
            <c:v>P2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'lab-ostatní'!$D$3:$N$3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'lab-ostatní'!$D$8:$N$8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DV směs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'lab-ostatní'!$D$15:$N$15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'lab-ostatní'!$D$20:$N$20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ZH-Z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'lab-ostatní'!$D$39:$N$39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'lab-ostatní'!$D$44:$N$44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ZH-J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'lab-ostatní'!$D$27:$N$27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xVal>
          <c:yVal>
            <c:numRef>
              <c:f>'lab-ostatní'!$D$32:$N$32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199209"/>
        <c:axId val="46792882"/>
      </c:scatterChart>
      <c:valAx>
        <c:axId val="5199209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92882"/>
        <c:crosses val="autoZero"/>
        <c:crossBetween val="midCat"/>
        <c:dispUnits/>
        <c:majorUnit val="250"/>
      </c:valAx>
      <c:valAx>
        <c:axId val="46792882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99209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6725"/>
          <c:w val="0.15575"/>
          <c:h val="0.2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Relationship Id="rId9" Type="http://schemas.openxmlformats.org/officeDocument/2006/relationships/chart" Target="/xl/charts/chart35.xml" /><Relationship Id="rId10" Type="http://schemas.openxmlformats.org/officeDocument/2006/relationships/chart" Target="/xl/charts/chart36.xml" /><Relationship Id="rId11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95250</xdr:rowOff>
    </xdr:from>
    <xdr:to>
      <xdr:col>8</xdr:col>
      <xdr:colOff>295275</xdr:colOff>
      <xdr:row>47</xdr:row>
      <xdr:rowOff>9525</xdr:rowOff>
    </xdr:to>
    <xdr:graphicFrame>
      <xdr:nvGraphicFramePr>
        <xdr:cNvPr id="1" name="Chart 3"/>
        <xdr:cNvGraphicFramePr/>
      </xdr:nvGraphicFramePr>
      <xdr:xfrm>
        <a:off x="200025" y="5286375"/>
        <a:ext cx="51054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32</xdr:row>
      <xdr:rowOff>95250</xdr:rowOff>
    </xdr:from>
    <xdr:to>
      <xdr:col>15</xdr:col>
      <xdr:colOff>428625</xdr:colOff>
      <xdr:row>47</xdr:row>
      <xdr:rowOff>19050</xdr:rowOff>
    </xdr:to>
    <xdr:graphicFrame>
      <xdr:nvGraphicFramePr>
        <xdr:cNvPr id="2" name="Chart 4"/>
        <xdr:cNvGraphicFramePr/>
      </xdr:nvGraphicFramePr>
      <xdr:xfrm>
        <a:off x="5410200" y="5286375"/>
        <a:ext cx="52482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47</xdr:row>
      <xdr:rowOff>95250</xdr:rowOff>
    </xdr:from>
    <xdr:to>
      <xdr:col>8</xdr:col>
      <xdr:colOff>295275</xdr:colOff>
      <xdr:row>62</xdr:row>
      <xdr:rowOff>0</xdr:rowOff>
    </xdr:to>
    <xdr:graphicFrame>
      <xdr:nvGraphicFramePr>
        <xdr:cNvPr id="3" name="Chart 5"/>
        <xdr:cNvGraphicFramePr/>
      </xdr:nvGraphicFramePr>
      <xdr:xfrm>
        <a:off x="257175" y="7724775"/>
        <a:ext cx="50482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47</xdr:row>
      <xdr:rowOff>104775</xdr:rowOff>
    </xdr:from>
    <xdr:to>
      <xdr:col>15</xdr:col>
      <xdr:colOff>400050</xdr:colOff>
      <xdr:row>62</xdr:row>
      <xdr:rowOff>9525</xdr:rowOff>
    </xdr:to>
    <xdr:graphicFrame>
      <xdr:nvGraphicFramePr>
        <xdr:cNvPr id="4" name="Chart 6"/>
        <xdr:cNvGraphicFramePr/>
      </xdr:nvGraphicFramePr>
      <xdr:xfrm>
        <a:off x="5448300" y="7734300"/>
        <a:ext cx="5181600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48</xdr:row>
      <xdr:rowOff>104775</xdr:rowOff>
    </xdr:from>
    <xdr:to>
      <xdr:col>5</xdr:col>
      <xdr:colOff>542925</xdr:colOff>
      <xdr:row>61</xdr:row>
      <xdr:rowOff>9525</xdr:rowOff>
    </xdr:to>
    <xdr:graphicFrame>
      <xdr:nvGraphicFramePr>
        <xdr:cNvPr id="1" name="Chart 2"/>
        <xdr:cNvGraphicFramePr/>
      </xdr:nvGraphicFramePr>
      <xdr:xfrm>
        <a:off x="95250" y="7877175"/>
        <a:ext cx="37814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48</xdr:row>
      <xdr:rowOff>66675</xdr:rowOff>
    </xdr:from>
    <xdr:to>
      <xdr:col>10</xdr:col>
      <xdr:colOff>590550</xdr:colOff>
      <xdr:row>60</xdr:row>
      <xdr:rowOff>142875</xdr:rowOff>
    </xdr:to>
    <xdr:graphicFrame>
      <xdr:nvGraphicFramePr>
        <xdr:cNvPr id="2" name="Chart 11"/>
        <xdr:cNvGraphicFramePr/>
      </xdr:nvGraphicFramePr>
      <xdr:xfrm>
        <a:off x="3981450" y="7839075"/>
        <a:ext cx="37052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685800</xdr:colOff>
      <xdr:row>48</xdr:row>
      <xdr:rowOff>57150</xdr:rowOff>
    </xdr:from>
    <xdr:to>
      <xdr:col>16</xdr:col>
      <xdr:colOff>171450</xdr:colOff>
      <xdr:row>60</xdr:row>
      <xdr:rowOff>133350</xdr:rowOff>
    </xdr:to>
    <xdr:graphicFrame>
      <xdr:nvGraphicFramePr>
        <xdr:cNvPr id="3" name="Chart 12"/>
        <xdr:cNvGraphicFramePr/>
      </xdr:nvGraphicFramePr>
      <xdr:xfrm>
        <a:off x="7781925" y="7829550"/>
        <a:ext cx="38290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61</xdr:row>
      <xdr:rowOff>57150</xdr:rowOff>
    </xdr:from>
    <xdr:to>
      <xdr:col>5</xdr:col>
      <xdr:colOff>523875</xdr:colOff>
      <xdr:row>73</xdr:row>
      <xdr:rowOff>66675</xdr:rowOff>
    </xdr:to>
    <xdr:graphicFrame>
      <xdr:nvGraphicFramePr>
        <xdr:cNvPr id="4" name="Chart 13"/>
        <xdr:cNvGraphicFramePr/>
      </xdr:nvGraphicFramePr>
      <xdr:xfrm>
        <a:off x="95250" y="9944100"/>
        <a:ext cx="376237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647700</xdr:colOff>
      <xdr:row>61</xdr:row>
      <xdr:rowOff>47625</xdr:rowOff>
    </xdr:from>
    <xdr:to>
      <xdr:col>10</xdr:col>
      <xdr:colOff>581025</xdr:colOff>
      <xdr:row>73</xdr:row>
      <xdr:rowOff>57150</xdr:rowOff>
    </xdr:to>
    <xdr:graphicFrame>
      <xdr:nvGraphicFramePr>
        <xdr:cNvPr id="5" name="Chart 14"/>
        <xdr:cNvGraphicFramePr/>
      </xdr:nvGraphicFramePr>
      <xdr:xfrm>
        <a:off x="3981450" y="9934575"/>
        <a:ext cx="369570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676275</xdr:colOff>
      <xdr:row>61</xdr:row>
      <xdr:rowOff>57150</xdr:rowOff>
    </xdr:from>
    <xdr:to>
      <xdr:col>16</xdr:col>
      <xdr:colOff>152400</xdr:colOff>
      <xdr:row>73</xdr:row>
      <xdr:rowOff>66675</xdr:rowOff>
    </xdr:to>
    <xdr:graphicFrame>
      <xdr:nvGraphicFramePr>
        <xdr:cNvPr id="6" name="Chart 15"/>
        <xdr:cNvGraphicFramePr/>
      </xdr:nvGraphicFramePr>
      <xdr:xfrm>
        <a:off x="7772400" y="9944100"/>
        <a:ext cx="381952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73</xdr:row>
      <xdr:rowOff>133350</xdr:rowOff>
    </xdr:from>
    <xdr:to>
      <xdr:col>5</xdr:col>
      <xdr:colOff>533400</xdr:colOff>
      <xdr:row>85</xdr:row>
      <xdr:rowOff>142875</xdr:rowOff>
    </xdr:to>
    <xdr:graphicFrame>
      <xdr:nvGraphicFramePr>
        <xdr:cNvPr id="7" name="Chart 16"/>
        <xdr:cNvGraphicFramePr/>
      </xdr:nvGraphicFramePr>
      <xdr:xfrm>
        <a:off x="104775" y="11963400"/>
        <a:ext cx="3762375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609600</xdr:colOff>
      <xdr:row>73</xdr:row>
      <xdr:rowOff>104775</xdr:rowOff>
    </xdr:from>
    <xdr:to>
      <xdr:col>10</xdr:col>
      <xdr:colOff>571500</xdr:colOff>
      <xdr:row>85</xdr:row>
      <xdr:rowOff>114300</xdr:rowOff>
    </xdr:to>
    <xdr:graphicFrame>
      <xdr:nvGraphicFramePr>
        <xdr:cNvPr id="8" name="Chart 17"/>
        <xdr:cNvGraphicFramePr/>
      </xdr:nvGraphicFramePr>
      <xdr:xfrm>
        <a:off x="3943350" y="11934825"/>
        <a:ext cx="3724275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676275</xdr:colOff>
      <xdr:row>73</xdr:row>
      <xdr:rowOff>104775</xdr:rowOff>
    </xdr:from>
    <xdr:to>
      <xdr:col>16</xdr:col>
      <xdr:colOff>114300</xdr:colOff>
      <xdr:row>85</xdr:row>
      <xdr:rowOff>123825</xdr:rowOff>
    </xdr:to>
    <xdr:graphicFrame>
      <xdr:nvGraphicFramePr>
        <xdr:cNvPr id="9" name="Chart 19"/>
        <xdr:cNvGraphicFramePr/>
      </xdr:nvGraphicFramePr>
      <xdr:xfrm>
        <a:off x="7772400" y="11934825"/>
        <a:ext cx="3781425" cy="1962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52</xdr:row>
      <xdr:rowOff>123825</xdr:rowOff>
    </xdr:from>
    <xdr:to>
      <xdr:col>5</xdr:col>
      <xdr:colOff>361950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95250" y="8677275"/>
        <a:ext cx="37147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52</xdr:row>
      <xdr:rowOff>123825</xdr:rowOff>
    </xdr:from>
    <xdr:to>
      <xdr:col>9</xdr:col>
      <xdr:colOff>600075</xdr:colOff>
      <xdr:row>64</xdr:row>
      <xdr:rowOff>114300</xdr:rowOff>
    </xdr:to>
    <xdr:graphicFrame>
      <xdr:nvGraphicFramePr>
        <xdr:cNvPr id="2" name="Chart 10"/>
        <xdr:cNvGraphicFramePr/>
      </xdr:nvGraphicFramePr>
      <xdr:xfrm>
        <a:off x="3895725" y="8677275"/>
        <a:ext cx="38100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762000</xdr:colOff>
      <xdr:row>52</xdr:row>
      <xdr:rowOff>123825</xdr:rowOff>
    </xdr:from>
    <xdr:to>
      <xdr:col>14</xdr:col>
      <xdr:colOff>0</xdr:colOff>
      <xdr:row>64</xdr:row>
      <xdr:rowOff>104775</xdr:rowOff>
    </xdr:to>
    <xdr:graphicFrame>
      <xdr:nvGraphicFramePr>
        <xdr:cNvPr id="3" name="Chart 11"/>
        <xdr:cNvGraphicFramePr/>
      </xdr:nvGraphicFramePr>
      <xdr:xfrm>
        <a:off x="7867650" y="8677275"/>
        <a:ext cx="3505200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800100</xdr:colOff>
      <xdr:row>78</xdr:row>
      <xdr:rowOff>66675</xdr:rowOff>
    </xdr:from>
    <xdr:to>
      <xdr:col>14</xdr:col>
      <xdr:colOff>0</xdr:colOff>
      <xdr:row>90</xdr:row>
      <xdr:rowOff>142875</xdr:rowOff>
    </xdr:to>
    <xdr:graphicFrame>
      <xdr:nvGraphicFramePr>
        <xdr:cNvPr id="4" name="Chart 12"/>
        <xdr:cNvGraphicFramePr/>
      </xdr:nvGraphicFramePr>
      <xdr:xfrm>
        <a:off x="7905750" y="12839700"/>
        <a:ext cx="346710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64</xdr:row>
      <xdr:rowOff>152400</xdr:rowOff>
    </xdr:from>
    <xdr:to>
      <xdr:col>5</xdr:col>
      <xdr:colOff>342900</xdr:colOff>
      <xdr:row>78</xdr:row>
      <xdr:rowOff>0</xdr:rowOff>
    </xdr:to>
    <xdr:graphicFrame>
      <xdr:nvGraphicFramePr>
        <xdr:cNvPr id="5" name="Chart 13"/>
        <xdr:cNvGraphicFramePr/>
      </xdr:nvGraphicFramePr>
      <xdr:xfrm>
        <a:off x="104775" y="10658475"/>
        <a:ext cx="368617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78</xdr:row>
      <xdr:rowOff>47625</xdr:rowOff>
    </xdr:from>
    <xdr:to>
      <xdr:col>5</xdr:col>
      <xdr:colOff>342900</xdr:colOff>
      <xdr:row>90</xdr:row>
      <xdr:rowOff>123825</xdr:rowOff>
    </xdr:to>
    <xdr:graphicFrame>
      <xdr:nvGraphicFramePr>
        <xdr:cNvPr id="6" name="Chart 14"/>
        <xdr:cNvGraphicFramePr/>
      </xdr:nvGraphicFramePr>
      <xdr:xfrm>
        <a:off x="104775" y="12820650"/>
        <a:ext cx="36861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752475</xdr:colOff>
      <xdr:row>65</xdr:row>
      <xdr:rowOff>38100</xdr:rowOff>
    </xdr:from>
    <xdr:to>
      <xdr:col>14</xdr:col>
      <xdr:colOff>0</xdr:colOff>
      <xdr:row>77</xdr:row>
      <xdr:rowOff>152400</xdr:rowOff>
    </xdr:to>
    <xdr:graphicFrame>
      <xdr:nvGraphicFramePr>
        <xdr:cNvPr id="7" name="Chart 15"/>
        <xdr:cNvGraphicFramePr/>
      </xdr:nvGraphicFramePr>
      <xdr:xfrm>
        <a:off x="7858125" y="10706100"/>
        <a:ext cx="3514725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409575</xdr:colOff>
      <xdr:row>78</xdr:row>
      <xdr:rowOff>76200</xdr:rowOff>
    </xdr:from>
    <xdr:to>
      <xdr:col>9</xdr:col>
      <xdr:colOff>666750</xdr:colOff>
      <xdr:row>90</xdr:row>
      <xdr:rowOff>114300</xdr:rowOff>
    </xdr:to>
    <xdr:graphicFrame>
      <xdr:nvGraphicFramePr>
        <xdr:cNvPr id="8" name="Chart 16"/>
        <xdr:cNvGraphicFramePr/>
      </xdr:nvGraphicFramePr>
      <xdr:xfrm>
        <a:off x="3857625" y="12849225"/>
        <a:ext cx="3914775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428625</xdr:colOff>
      <xdr:row>65</xdr:row>
      <xdr:rowOff>0</xdr:rowOff>
    </xdr:from>
    <xdr:to>
      <xdr:col>9</xdr:col>
      <xdr:colOff>609600</xdr:colOff>
      <xdr:row>78</xdr:row>
      <xdr:rowOff>0</xdr:rowOff>
    </xdr:to>
    <xdr:graphicFrame>
      <xdr:nvGraphicFramePr>
        <xdr:cNvPr id="9" name="Chart 18"/>
        <xdr:cNvGraphicFramePr/>
      </xdr:nvGraphicFramePr>
      <xdr:xfrm>
        <a:off x="3876675" y="10668000"/>
        <a:ext cx="383857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91</xdr:row>
      <xdr:rowOff>19050</xdr:rowOff>
    </xdr:from>
    <xdr:to>
      <xdr:col>5</xdr:col>
      <xdr:colOff>352425</xdr:colOff>
      <xdr:row>103</xdr:row>
      <xdr:rowOff>66675</xdr:rowOff>
    </xdr:to>
    <xdr:graphicFrame>
      <xdr:nvGraphicFramePr>
        <xdr:cNvPr id="10" name="Chart 19"/>
        <xdr:cNvGraphicFramePr/>
      </xdr:nvGraphicFramePr>
      <xdr:xfrm>
        <a:off x="104775" y="14897100"/>
        <a:ext cx="3695700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409575</xdr:colOff>
      <xdr:row>91</xdr:row>
      <xdr:rowOff>9525</xdr:rowOff>
    </xdr:from>
    <xdr:to>
      <xdr:col>9</xdr:col>
      <xdr:colOff>676275</xdr:colOff>
      <xdr:row>103</xdr:row>
      <xdr:rowOff>57150</xdr:rowOff>
    </xdr:to>
    <xdr:graphicFrame>
      <xdr:nvGraphicFramePr>
        <xdr:cNvPr id="11" name="Chart 20"/>
        <xdr:cNvGraphicFramePr/>
      </xdr:nvGraphicFramePr>
      <xdr:xfrm>
        <a:off x="3857625" y="14887575"/>
        <a:ext cx="3924300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781050</xdr:colOff>
      <xdr:row>91</xdr:row>
      <xdr:rowOff>19050</xdr:rowOff>
    </xdr:from>
    <xdr:to>
      <xdr:col>14</xdr:col>
      <xdr:colOff>19050</xdr:colOff>
      <xdr:row>102</xdr:row>
      <xdr:rowOff>152400</xdr:rowOff>
    </xdr:to>
    <xdr:graphicFrame>
      <xdr:nvGraphicFramePr>
        <xdr:cNvPr id="12" name="Chart 21"/>
        <xdr:cNvGraphicFramePr/>
      </xdr:nvGraphicFramePr>
      <xdr:xfrm>
        <a:off x="7886700" y="14897100"/>
        <a:ext cx="3505200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95250</xdr:colOff>
      <xdr:row>103</xdr:row>
      <xdr:rowOff>152400</xdr:rowOff>
    </xdr:from>
    <xdr:to>
      <xdr:col>5</xdr:col>
      <xdr:colOff>276225</xdr:colOff>
      <xdr:row>115</xdr:row>
      <xdr:rowOff>142875</xdr:rowOff>
    </xdr:to>
    <xdr:graphicFrame>
      <xdr:nvGraphicFramePr>
        <xdr:cNvPr id="13" name="Chart 22"/>
        <xdr:cNvGraphicFramePr/>
      </xdr:nvGraphicFramePr>
      <xdr:xfrm>
        <a:off x="95250" y="16973550"/>
        <a:ext cx="3629025" cy="1933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56</xdr:row>
      <xdr:rowOff>104775</xdr:rowOff>
    </xdr:from>
    <xdr:to>
      <xdr:col>6</xdr:col>
      <xdr:colOff>66675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161925" y="9067800"/>
        <a:ext cx="37433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56</xdr:row>
      <xdr:rowOff>114300</xdr:rowOff>
    </xdr:from>
    <xdr:to>
      <xdr:col>11</xdr:col>
      <xdr:colOff>180975</xdr:colOff>
      <xdr:row>68</xdr:row>
      <xdr:rowOff>114300</xdr:rowOff>
    </xdr:to>
    <xdr:graphicFrame>
      <xdr:nvGraphicFramePr>
        <xdr:cNvPr id="2" name="Chart 8"/>
        <xdr:cNvGraphicFramePr/>
      </xdr:nvGraphicFramePr>
      <xdr:xfrm>
        <a:off x="3990975" y="9077325"/>
        <a:ext cx="37433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276225</xdr:colOff>
      <xdr:row>56</xdr:row>
      <xdr:rowOff>133350</xdr:rowOff>
    </xdr:from>
    <xdr:to>
      <xdr:col>17</xdr:col>
      <xdr:colOff>114300</xdr:colOff>
      <xdr:row>68</xdr:row>
      <xdr:rowOff>133350</xdr:rowOff>
    </xdr:to>
    <xdr:graphicFrame>
      <xdr:nvGraphicFramePr>
        <xdr:cNvPr id="3" name="Chart 9"/>
        <xdr:cNvGraphicFramePr/>
      </xdr:nvGraphicFramePr>
      <xdr:xfrm>
        <a:off x="7829550" y="9096375"/>
        <a:ext cx="376237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6</xdr:col>
      <xdr:colOff>47625</xdr:colOff>
      <xdr:row>81</xdr:row>
      <xdr:rowOff>9525</xdr:rowOff>
    </xdr:to>
    <xdr:graphicFrame>
      <xdr:nvGraphicFramePr>
        <xdr:cNvPr id="4" name="Chart 10"/>
        <xdr:cNvGraphicFramePr/>
      </xdr:nvGraphicFramePr>
      <xdr:xfrm>
        <a:off x="161925" y="11077575"/>
        <a:ext cx="372427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152400</xdr:colOff>
      <xdr:row>69</xdr:row>
      <xdr:rowOff>0</xdr:rowOff>
    </xdr:from>
    <xdr:to>
      <xdr:col>11</xdr:col>
      <xdr:colOff>190500</xdr:colOff>
      <xdr:row>81</xdr:row>
      <xdr:rowOff>9525</xdr:rowOff>
    </xdr:to>
    <xdr:graphicFrame>
      <xdr:nvGraphicFramePr>
        <xdr:cNvPr id="5" name="Chart 11"/>
        <xdr:cNvGraphicFramePr/>
      </xdr:nvGraphicFramePr>
      <xdr:xfrm>
        <a:off x="3990975" y="11077575"/>
        <a:ext cx="375285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295275</xdr:colOff>
      <xdr:row>69</xdr:row>
      <xdr:rowOff>0</xdr:rowOff>
    </xdr:from>
    <xdr:to>
      <xdr:col>17</xdr:col>
      <xdr:colOff>142875</xdr:colOff>
      <xdr:row>81</xdr:row>
      <xdr:rowOff>9525</xdr:rowOff>
    </xdr:to>
    <xdr:graphicFrame>
      <xdr:nvGraphicFramePr>
        <xdr:cNvPr id="6" name="Chart 12"/>
        <xdr:cNvGraphicFramePr/>
      </xdr:nvGraphicFramePr>
      <xdr:xfrm>
        <a:off x="7848600" y="11077575"/>
        <a:ext cx="3771900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81</xdr:row>
      <xdr:rowOff>38100</xdr:rowOff>
    </xdr:from>
    <xdr:to>
      <xdr:col>6</xdr:col>
      <xdr:colOff>57150</xdr:colOff>
      <xdr:row>93</xdr:row>
      <xdr:rowOff>47625</xdr:rowOff>
    </xdr:to>
    <xdr:graphicFrame>
      <xdr:nvGraphicFramePr>
        <xdr:cNvPr id="7" name="Chart 13"/>
        <xdr:cNvGraphicFramePr/>
      </xdr:nvGraphicFramePr>
      <xdr:xfrm>
        <a:off x="104775" y="13058775"/>
        <a:ext cx="379095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161925</xdr:colOff>
      <xdr:row>81</xdr:row>
      <xdr:rowOff>47625</xdr:rowOff>
    </xdr:from>
    <xdr:to>
      <xdr:col>11</xdr:col>
      <xdr:colOff>200025</xdr:colOff>
      <xdr:row>93</xdr:row>
      <xdr:rowOff>57150</xdr:rowOff>
    </xdr:to>
    <xdr:graphicFrame>
      <xdr:nvGraphicFramePr>
        <xdr:cNvPr id="8" name="Chart 14"/>
        <xdr:cNvGraphicFramePr/>
      </xdr:nvGraphicFramePr>
      <xdr:xfrm>
        <a:off x="4000500" y="13068300"/>
        <a:ext cx="375285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295275</xdr:colOff>
      <xdr:row>81</xdr:row>
      <xdr:rowOff>38100</xdr:rowOff>
    </xdr:from>
    <xdr:to>
      <xdr:col>17</xdr:col>
      <xdr:colOff>152400</xdr:colOff>
      <xdr:row>93</xdr:row>
      <xdr:rowOff>47625</xdr:rowOff>
    </xdr:to>
    <xdr:graphicFrame>
      <xdr:nvGraphicFramePr>
        <xdr:cNvPr id="9" name="Chart 15"/>
        <xdr:cNvGraphicFramePr/>
      </xdr:nvGraphicFramePr>
      <xdr:xfrm>
        <a:off x="7848600" y="13058775"/>
        <a:ext cx="3781425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93</xdr:row>
      <xdr:rowOff>85725</xdr:rowOff>
    </xdr:from>
    <xdr:to>
      <xdr:col>6</xdr:col>
      <xdr:colOff>66675</xdr:colOff>
      <xdr:row>105</xdr:row>
      <xdr:rowOff>95250</xdr:rowOff>
    </xdr:to>
    <xdr:graphicFrame>
      <xdr:nvGraphicFramePr>
        <xdr:cNvPr id="10" name="Chart 16"/>
        <xdr:cNvGraphicFramePr/>
      </xdr:nvGraphicFramePr>
      <xdr:xfrm>
        <a:off x="104775" y="15049500"/>
        <a:ext cx="3800475" cy="1952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152400</xdr:colOff>
      <xdr:row>93</xdr:row>
      <xdr:rowOff>95250</xdr:rowOff>
    </xdr:from>
    <xdr:to>
      <xdr:col>11</xdr:col>
      <xdr:colOff>200025</xdr:colOff>
      <xdr:row>105</xdr:row>
      <xdr:rowOff>104775</xdr:rowOff>
    </xdr:to>
    <xdr:graphicFrame>
      <xdr:nvGraphicFramePr>
        <xdr:cNvPr id="11" name="Chart 17"/>
        <xdr:cNvGraphicFramePr/>
      </xdr:nvGraphicFramePr>
      <xdr:xfrm>
        <a:off x="3990975" y="15059025"/>
        <a:ext cx="3762375" cy="195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84"/>
  <sheetViews>
    <sheetView tabSelected="1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57421875" style="163" customWidth="1"/>
    <col min="2" max="3" width="3.8515625" style="163" customWidth="1"/>
    <col min="4" max="4" width="14.7109375" style="163" customWidth="1"/>
    <col min="5" max="5" width="8.00390625" style="164" customWidth="1"/>
    <col min="6" max="15" width="10.140625" style="163" customWidth="1"/>
    <col min="16" max="16" width="1.57421875" style="163" customWidth="1"/>
    <col min="17" max="27" width="10.140625" style="163" customWidth="1"/>
    <col min="28" max="16384" width="9.140625" style="163" customWidth="1"/>
  </cols>
  <sheetData>
    <row r="1" ht="12.75"/>
    <row r="2" spans="2:17" ht="12.75">
      <c r="B2" s="163" t="s">
        <v>33</v>
      </c>
      <c r="F2" s="145" t="s">
        <v>76</v>
      </c>
      <c r="Q2" s="145" t="s">
        <v>45</v>
      </c>
    </row>
    <row r="3" spans="7:18" ht="13.5" thickBot="1">
      <c r="G3" s="145"/>
      <c r="R3" s="145"/>
    </row>
    <row r="4" spans="2:27" ht="14.25" thickBot="1" thickTop="1">
      <c r="B4" s="165"/>
      <c r="C4" s="166"/>
      <c r="D4" s="166" t="s">
        <v>0</v>
      </c>
      <c r="E4" s="167"/>
      <c r="F4" s="168">
        <v>38279</v>
      </c>
      <c r="G4" s="169">
        <v>38441</v>
      </c>
      <c r="H4" s="169">
        <v>38490</v>
      </c>
      <c r="I4" s="169">
        <v>38551</v>
      </c>
      <c r="J4" s="169">
        <v>38643</v>
      </c>
      <c r="K4" s="169">
        <v>38792</v>
      </c>
      <c r="L4" s="169">
        <v>38952</v>
      </c>
      <c r="M4" s="169">
        <v>39007</v>
      </c>
      <c r="N4" s="169"/>
      <c r="O4" s="170"/>
      <c r="P4" s="171"/>
      <c r="Q4" s="172">
        <v>38279</v>
      </c>
      <c r="R4" s="169">
        <v>38293</v>
      </c>
      <c r="S4" s="169">
        <v>38441</v>
      </c>
      <c r="T4" s="169">
        <v>38490</v>
      </c>
      <c r="U4" s="169">
        <v>38551</v>
      </c>
      <c r="V4" s="169">
        <v>38643</v>
      </c>
      <c r="W4" s="169">
        <v>38792</v>
      </c>
      <c r="X4" s="169">
        <v>38952</v>
      </c>
      <c r="Y4" s="169">
        <v>39007</v>
      </c>
      <c r="Z4" s="169">
        <v>39015</v>
      </c>
      <c r="AA4" s="170"/>
    </row>
    <row r="5" spans="2:27" ht="13.5" customHeight="1" thickTop="1">
      <c r="B5" s="306" t="s">
        <v>55</v>
      </c>
      <c r="C5" s="315"/>
      <c r="D5" s="173" t="s">
        <v>1</v>
      </c>
      <c r="E5" s="174"/>
      <c r="F5" s="175" t="s">
        <v>49</v>
      </c>
      <c r="G5" s="176" t="s">
        <v>46</v>
      </c>
      <c r="H5" s="176" t="s">
        <v>46</v>
      </c>
      <c r="I5" s="176" t="s">
        <v>46</v>
      </c>
      <c r="J5" s="175" t="s">
        <v>46</v>
      </c>
      <c r="K5" s="175" t="s">
        <v>46</v>
      </c>
      <c r="L5" s="175" t="s">
        <v>46</v>
      </c>
      <c r="M5" s="175" t="s">
        <v>46</v>
      </c>
      <c r="N5" s="175"/>
      <c r="O5" s="177"/>
      <c r="P5" s="171"/>
      <c r="Q5" s="178" t="s">
        <v>48</v>
      </c>
      <c r="R5" s="178" t="s">
        <v>49</v>
      </c>
      <c r="S5" s="176" t="s">
        <v>15</v>
      </c>
      <c r="T5" s="176" t="s">
        <v>15</v>
      </c>
      <c r="U5" s="175" t="s">
        <v>15</v>
      </c>
      <c r="V5" s="175" t="s">
        <v>46</v>
      </c>
      <c r="W5" s="175" t="s">
        <v>46</v>
      </c>
      <c r="X5" s="175" t="s">
        <v>15</v>
      </c>
      <c r="Y5" s="175" t="s">
        <v>15</v>
      </c>
      <c r="Z5" s="175" t="s">
        <v>15</v>
      </c>
      <c r="AA5" s="177"/>
    </row>
    <row r="6" spans="2:27" ht="14.25">
      <c r="B6" s="307"/>
      <c r="C6" s="316"/>
      <c r="D6" s="179" t="s">
        <v>2</v>
      </c>
      <c r="E6" s="180" t="s">
        <v>81</v>
      </c>
      <c r="F6" s="181">
        <v>7.5</v>
      </c>
      <c r="G6" s="176">
        <v>8.6</v>
      </c>
      <c r="H6" s="176">
        <v>8.7</v>
      </c>
      <c r="I6" s="182">
        <v>14.8</v>
      </c>
      <c r="J6" s="182">
        <v>7.1</v>
      </c>
      <c r="K6" s="182">
        <v>5.8</v>
      </c>
      <c r="L6" s="182">
        <v>12.7</v>
      </c>
      <c r="M6" s="182">
        <v>10</v>
      </c>
      <c r="N6" s="182"/>
      <c r="O6" s="183"/>
      <c r="P6" s="171"/>
      <c r="Q6" s="184">
        <v>9.7</v>
      </c>
      <c r="R6" s="182">
        <v>9.3</v>
      </c>
      <c r="S6" s="176">
        <v>8.6</v>
      </c>
      <c r="T6" s="176">
        <v>8.6</v>
      </c>
      <c r="U6" s="182">
        <v>10.2</v>
      </c>
      <c r="V6" s="182">
        <v>5.7</v>
      </c>
      <c r="W6" s="182">
        <v>8.3</v>
      </c>
      <c r="X6" s="182">
        <v>8.9</v>
      </c>
      <c r="Y6" s="182">
        <v>8.8</v>
      </c>
      <c r="Z6" s="182">
        <v>8.8</v>
      </c>
      <c r="AA6" s="183"/>
    </row>
    <row r="7" spans="2:27" ht="12.75">
      <c r="B7" s="307"/>
      <c r="C7" s="316"/>
      <c r="D7" s="179" t="s">
        <v>3</v>
      </c>
      <c r="E7" s="185"/>
      <c r="F7" s="181">
        <v>4.08</v>
      </c>
      <c r="G7" s="176">
        <v>4.2</v>
      </c>
      <c r="H7" s="176">
        <v>3.73</v>
      </c>
      <c r="I7" s="182">
        <v>3.32</v>
      </c>
      <c r="J7" s="182">
        <v>3.28</v>
      </c>
      <c r="K7" s="182">
        <v>3.79</v>
      </c>
      <c r="L7" s="182">
        <v>3.19</v>
      </c>
      <c r="M7" s="182">
        <v>3.07</v>
      </c>
      <c r="N7" s="182"/>
      <c r="O7" s="183"/>
      <c r="P7" s="171"/>
      <c r="Q7" s="184">
        <v>4.53</v>
      </c>
      <c r="R7" s="182">
        <v>4.8</v>
      </c>
      <c r="S7" s="176">
        <v>4.2</v>
      </c>
      <c r="T7" s="176">
        <v>3.59</v>
      </c>
      <c r="U7" s="182">
        <v>4.2</v>
      </c>
      <c r="V7" s="182">
        <v>4.03</v>
      </c>
      <c r="W7" s="182">
        <v>5.31</v>
      </c>
      <c r="X7" s="182">
        <v>3.45</v>
      </c>
      <c r="Y7" s="182">
        <v>3.75</v>
      </c>
      <c r="Z7" s="182">
        <v>3.75</v>
      </c>
      <c r="AA7" s="183"/>
    </row>
    <row r="8" spans="2:27" ht="12.75">
      <c r="B8" s="307"/>
      <c r="C8" s="316"/>
      <c r="D8" s="179" t="s">
        <v>29</v>
      </c>
      <c r="E8" s="185" t="s">
        <v>30</v>
      </c>
      <c r="F8" s="181">
        <v>577</v>
      </c>
      <c r="G8" s="182">
        <v>616</v>
      </c>
      <c r="H8" s="182">
        <v>245</v>
      </c>
      <c r="I8" s="182">
        <v>705</v>
      </c>
      <c r="J8" s="182">
        <v>663</v>
      </c>
      <c r="K8" s="182">
        <v>703</v>
      </c>
      <c r="L8" s="182">
        <v>696</v>
      </c>
      <c r="M8" s="182">
        <v>762</v>
      </c>
      <c r="N8" s="182"/>
      <c r="O8" s="183"/>
      <c r="P8" s="171"/>
      <c r="Q8" s="186">
        <v>573</v>
      </c>
      <c r="R8" s="187">
        <v>529</v>
      </c>
      <c r="S8" s="187">
        <v>431</v>
      </c>
      <c r="T8" s="187">
        <v>691</v>
      </c>
      <c r="U8" s="187">
        <v>519</v>
      </c>
      <c r="V8" s="187">
        <v>557</v>
      </c>
      <c r="W8" s="187">
        <v>436</v>
      </c>
      <c r="X8" s="187">
        <v>676</v>
      </c>
      <c r="Y8" s="187">
        <v>649</v>
      </c>
      <c r="Z8" s="187">
        <v>649</v>
      </c>
      <c r="AA8" s="188"/>
    </row>
    <row r="9" spans="2:27" ht="13.5" thickBot="1">
      <c r="B9" s="308"/>
      <c r="C9" s="317"/>
      <c r="D9" s="189" t="s">
        <v>40</v>
      </c>
      <c r="E9" s="190" t="s">
        <v>31</v>
      </c>
      <c r="F9" s="191">
        <v>1110</v>
      </c>
      <c r="G9" s="192">
        <v>1366</v>
      </c>
      <c r="H9" s="192">
        <v>1364</v>
      </c>
      <c r="I9" s="191">
        <v>1507</v>
      </c>
      <c r="J9" s="191">
        <v>1616</v>
      </c>
      <c r="K9" s="191">
        <v>1520</v>
      </c>
      <c r="L9" s="191">
        <v>1299</v>
      </c>
      <c r="M9" s="191">
        <v>2010</v>
      </c>
      <c r="N9" s="191"/>
      <c r="O9" s="193"/>
      <c r="P9" s="194"/>
      <c r="Q9" s="195">
        <v>610</v>
      </c>
      <c r="R9" s="191">
        <v>557</v>
      </c>
      <c r="S9" s="196">
        <v>2130</v>
      </c>
      <c r="T9" s="196">
        <v>814</v>
      </c>
      <c r="U9" s="191">
        <v>1156</v>
      </c>
      <c r="V9" s="191">
        <v>680</v>
      </c>
      <c r="W9" s="191">
        <v>629</v>
      </c>
      <c r="X9" s="191">
        <v>860</v>
      </c>
      <c r="Y9" s="191">
        <v>1882</v>
      </c>
      <c r="Z9" s="191">
        <v>1882</v>
      </c>
      <c r="AA9" s="197"/>
    </row>
    <row r="10" spans="2:27" ht="13.5" customHeight="1" thickTop="1">
      <c r="B10" s="299" t="s">
        <v>50</v>
      </c>
      <c r="C10" s="314" t="s">
        <v>54</v>
      </c>
      <c r="D10" s="173" t="s">
        <v>16</v>
      </c>
      <c r="E10" s="198" t="s">
        <v>30</v>
      </c>
      <c r="F10" s="199">
        <v>577</v>
      </c>
      <c r="G10" s="200">
        <v>616</v>
      </c>
      <c r="H10" s="200">
        <v>245</v>
      </c>
      <c r="I10" s="199">
        <v>705</v>
      </c>
      <c r="J10" s="199">
        <v>663</v>
      </c>
      <c r="K10" s="199">
        <v>703</v>
      </c>
      <c r="L10" s="199">
        <v>696</v>
      </c>
      <c r="M10" s="199">
        <v>762</v>
      </c>
      <c r="N10" s="199"/>
      <c r="O10" s="201"/>
      <c r="P10" s="171"/>
      <c r="Q10" s="202">
        <v>573</v>
      </c>
      <c r="R10" s="199">
        <v>529</v>
      </c>
      <c r="S10" s="203">
        <v>431</v>
      </c>
      <c r="T10" s="203">
        <v>691</v>
      </c>
      <c r="U10" s="199">
        <v>519</v>
      </c>
      <c r="V10" s="199">
        <v>557</v>
      </c>
      <c r="W10" s="199">
        <v>436</v>
      </c>
      <c r="X10" s="199">
        <v>676</v>
      </c>
      <c r="Y10" s="199">
        <v>649</v>
      </c>
      <c r="Z10" s="199">
        <v>649</v>
      </c>
      <c r="AA10" s="201"/>
    </row>
    <row r="11" spans="2:27" ht="12.75">
      <c r="B11" s="300"/>
      <c r="C11" s="310"/>
      <c r="D11" s="179" t="s">
        <v>3</v>
      </c>
      <c r="E11" s="185"/>
      <c r="F11" s="182">
        <v>3.62</v>
      </c>
      <c r="G11" s="176">
        <v>3.81</v>
      </c>
      <c r="H11" s="176">
        <v>3.68</v>
      </c>
      <c r="I11" s="182">
        <v>3.32</v>
      </c>
      <c r="J11" s="182">
        <v>3.08</v>
      </c>
      <c r="K11" s="182">
        <v>3.35</v>
      </c>
      <c r="L11" s="182">
        <v>2.95</v>
      </c>
      <c r="M11" s="182">
        <v>2.96</v>
      </c>
      <c r="N11" s="182"/>
      <c r="O11" s="183"/>
      <c r="P11" s="171"/>
      <c r="Q11" s="204">
        <v>3.88</v>
      </c>
      <c r="R11" s="182">
        <v>4.07</v>
      </c>
      <c r="S11" s="176">
        <v>4.46</v>
      </c>
      <c r="T11" s="176">
        <v>3.23</v>
      </c>
      <c r="U11" s="182">
        <v>3.87</v>
      </c>
      <c r="V11" s="182">
        <v>3.59</v>
      </c>
      <c r="W11" s="182">
        <v>4.9</v>
      </c>
      <c r="X11" s="182">
        <v>3.18</v>
      </c>
      <c r="Y11" s="182">
        <v>3.48</v>
      </c>
      <c r="Z11" s="205">
        <v>3.43</v>
      </c>
      <c r="AA11" s="183"/>
    </row>
    <row r="12" spans="2:27" ht="12.75">
      <c r="B12" s="300"/>
      <c r="C12" s="310"/>
      <c r="D12" s="179" t="s">
        <v>39</v>
      </c>
      <c r="E12" s="185" t="s">
        <v>31</v>
      </c>
      <c r="F12" s="182">
        <v>1260</v>
      </c>
      <c r="G12" s="176">
        <v>1420</v>
      </c>
      <c r="H12" s="176">
        <v>1390</v>
      </c>
      <c r="I12" s="182">
        <v>1510</v>
      </c>
      <c r="J12" s="182">
        <v>1650</v>
      </c>
      <c r="K12" s="182">
        <v>1380</v>
      </c>
      <c r="L12" s="182">
        <v>1960</v>
      </c>
      <c r="M12" s="182">
        <v>1950</v>
      </c>
      <c r="N12" s="182"/>
      <c r="O12" s="183"/>
      <c r="P12" s="171"/>
      <c r="Q12" s="204">
        <v>683</v>
      </c>
      <c r="R12" s="182">
        <v>625</v>
      </c>
      <c r="S12" s="176">
        <v>2270</v>
      </c>
      <c r="T12" s="176">
        <v>856</v>
      </c>
      <c r="U12" s="182">
        <v>1140</v>
      </c>
      <c r="V12" s="182">
        <v>694</v>
      </c>
      <c r="W12" s="182">
        <v>593</v>
      </c>
      <c r="X12" s="182">
        <v>891</v>
      </c>
      <c r="Y12" s="182">
        <v>1750</v>
      </c>
      <c r="Z12" s="205">
        <v>728</v>
      </c>
      <c r="AA12" s="183"/>
    </row>
    <row r="13" spans="2:27" ht="12.75">
      <c r="B13" s="300"/>
      <c r="C13" s="310"/>
      <c r="D13" s="179" t="s">
        <v>5</v>
      </c>
      <c r="E13" s="185" t="s">
        <v>13</v>
      </c>
      <c r="F13" s="182">
        <v>6.21</v>
      </c>
      <c r="G13" s="176">
        <v>7.5</v>
      </c>
      <c r="H13" s="176">
        <v>6.25</v>
      </c>
      <c r="I13" s="182">
        <v>7.37</v>
      </c>
      <c r="J13" s="182">
        <v>7.48</v>
      </c>
      <c r="K13" s="182">
        <v>6.26</v>
      </c>
      <c r="L13" s="182">
        <v>8.64</v>
      </c>
      <c r="M13" s="182">
        <v>8.61</v>
      </c>
      <c r="N13" s="182"/>
      <c r="O13" s="183"/>
      <c r="P13" s="171"/>
      <c r="Q13" s="204">
        <v>2.78</v>
      </c>
      <c r="R13" s="182">
        <v>2.53</v>
      </c>
      <c r="S13" s="176">
        <v>3.51</v>
      </c>
      <c r="T13" s="176">
        <v>2.65</v>
      </c>
      <c r="U13" s="182">
        <v>3.12</v>
      </c>
      <c r="V13" s="182">
        <v>2.57</v>
      </c>
      <c r="W13" s="182">
        <v>2.43</v>
      </c>
      <c r="X13" s="182">
        <v>2.54</v>
      </c>
      <c r="Y13" s="182">
        <v>4.8</v>
      </c>
      <c r="Z13" s="205">
        <v>2.14</v>
      </c>
      <c r="AA13" s="183"/>
    </row>
    <row r="14" spans="2:27" ht="12.75">
      <c r="B14" s="300"/>
      <c r="C14" s="310"/>
      <c r="D14" s="179" t="s">
        <v>62</v>
      </c>
      <c r="E14" s="185" t="s">
        <v>13</v>
      </c>
      <c r="F14" s="182">
        <v>1.6</v>
      </c>
      <c r="G14" s="176">
        <v>3.1</v>
      </c>
      <c r="H14" s="176">
        <v>1.79</v>
      </c>
      <c r="I14" s="182">
        <v>2.1</v>
      </c>
      <c r="J14" s="182">
        <v>3.4</v>
      </c>
      <c r="K14" s="182">
        <v>3.3</v>
      </c>
      <c r="L14" s="182">
        <v>3.77</v>
      </c>
      <c r="M14" s="182">
        <v>3.92</v>
      </c>
      <c r="N14" s="182"/>
      <c r="O14" s="183"/>
      <c r="P14" s="171"/>
      <c r="Q14" s="204">
        <v>1.8</v>
      </c>
      <c r="R14" s="182">
        <v>1.8</v>
      </c>
      <c r="S14" s="176">
        <v>1.9</v>
      </c>
      <c r="T14" s="176">
        <v>2.8</v>
      </c>
      <c r="U14" s="182">
        <v>2.2</v>
      </c>
      <c r="V14" s="182">
        <v>2.7</v>
      </c>
      <c r="W14" s="182">
        <v>1.5</v>
      </c>
      <c r="X14" s="182">
        <v>2.77</v>
      </c>
      <c r="Y14" s="182">
        <v>1.88</v>
      </c>
      <c r="Z14" s="205">
        <v>1.86</v>
      </c>
      <c r="AA14" s="183"/>
    </row>
    <row r="15" spans="2:27" ht="12.75">
      <c r="B15" s="300"/>
      <c r="C15" s="310"/>
      <c r="D15" s="179" t="s">
        <v>61</v>
      </c>
      <c r="E15" s="185" t="s">
        <v>13</v>
      </c>
      <c r="F15" s="206" t="s">
        <v>47</v>
      </c>
      <c r="G15" s="206" t="s">
        <v>47</v>
      </c>
      <c r="H15" s="206" t="s">
        <v>47</v>
      </c>
      <c r="I15" s="206" t="s">
        <v>47</v>
      </c>
      <c r="J15" s="206" t="s">
        <v>47</v>
      </c>
      <c r="K15" s="206" t="s">
        <v>47</v>
      </c>
      <c r="L15" s="182">
        <v>1.91</v>
      </c>
      <c r="M15" s="182"/>
      <c r="N15" s="182"/>
      <c r="O15" s="183"/>
      <c r="P15" s="171"/>
      <c r="Q15" s="207" t="s">
        <v>47</v>
      </c>
      <c r="R15" s="206" t="s">
        <v>47</v>
      </c>
      <c r="S15" s="206" t="s">
        <v>47</v>
      </c>
      <c r="T15" s="206" t="s">
        <v>47</v>
      </c>
      <c r="U15" s="206" t="s">
        <v>47</v>
      </c>
      <c r="V15" s="206" t="s">
        <v>47</v>
      </c>
      <c r="W15" s="206">
        <v>0.4</v>
      </c>
      <c r="X15" s="206" t="s">
        <v>47</v>
      </c>
      <c r="Y15" s="206" t="s">
        <v>47</v>
      </c>
      <c r="Z15" s="206" t="s">
        <v>47</v>
      </c>
      <c r="AA15" s="183"/>
    </row>
    <row r="16" spans="2:27" ht="12.75">
      <c r="B16" s="300"/>
      <c r="C16" s="310"/>
      <c r="D16" s="179" t="s">
        <v>6</v>
      </c>
      <c r="E16" s="185" t="s">
        <v>14</v>
      </c>
      <c r="F16" s="182">
        <v>918</v>
      </c>
      <c r="G16" s="176">
        <v>1080</v>
      </c>
      <c r="H16" s="176">
        <v>1030</v>
      </c>
      <c r="I16" s="182">
        <v>1080</v>
      </c>
      <c r="J16" s="182">
        <v>1120</v>
      </c>
      <c r="K16" s="182">
        <v>1080</v>
      </c>
      <c r="L16" s="182">
        <v>1460</v>
      </c>
      <c r="M16" s="182">
        <v>1530</v>
      </c>
      <c r="N16" s="182"/>
      <c r="O16" s="183"/>
      <c r="P16" s="171"/>
      <c r="Q16" s="204">
        <v>476</v>
      </c>
      <c r="R16" s="182">
        <v>433</v>
      </c>
      <c r="S16" s="176">
        <v>1210</v>
      </c>
      <c r="T16" s="176">
        <v>504</v>
      </c>
      <c r="U16" s="182">
        <v>637</v>
      </c>
      <c r="V16" s="182">
        <v>413</v>
      </c>
      <c r="W16" s="182">
        <v>450</v>
      </c>
      <c r="X16" s="182">
        <v>535</v>
      </c>
      <c r="Y16" s="182">
        <v>1140</v>
      </c>
      <c r="Z16" s="205">
        <v>442</v>
      </c>
      <c r="AA16" s="183"/>
    </row>
    <row r="17" spans="2:27" ht="12.75">
      <c r="B17" s="300"/>
      <c r="C17" s="311"/>
      <c r="D17" s="179" t="s">
        <v>67</v>
      </c>
      <c r="E17" s="185" t="s">
        <v>14</v>
      </c>
      <c r="F17" s="208"/>
      <c r="G17" s="196"/>
      <c r="H17" s="196"/>
      <c r="I17" s="208"/>
      <c r="J17" s="208"/>
      <c r="K17" s="208"/>
      <c r="L17" s="208"/>
      <c r="M17" s="208"/>
      <c r="N17" s="208"/>
      <c r="O17" s="209"/>
      <c r="P17" s="171"/>
      <c r="Q17" s="210">
        <v>7</v>
      </c>
      <c r="R17" s="208">
        <v>5</v>
      </c>
      <c r="S17" s="196">
        <v>8</v>
      </c>
      <c r="T17" s="196">
        <v>27</v>
      </c>
      <c r="U17" s="208">
        <v>20</v>
      </c>
      <c r="V17" s="208">
        <v>8</v>
      </c>
      <c r="W17" s="208">
        <v>14</v>
      </c>
      <c r="X17" s="208">
        <v>17</v>
      </c>
      <c r="Y17" s="208"/>
      <c r="Z17" s="211"/>
      <c r="AA17" s="209"/>
    </row>
    <row r="18" spans="2:27" ht="16.5" thickBot="1">
      <c r="B18" s="300"/>
      <c r="C18" s="311"/>
      <c r="D18" s="212" t="s">
        <v>82</v>
      </c>
      <c r="E18" s="213" t="s">
        <v>14</v>
      </c>
      <c r="F18" s="208">
        <v>1.05</v>
      </c>
      <c r="G18" s="214">
        <v>1.4</v>
      </c>
      <c r="H18" s="214">
        <v>2.75</v>
      </c>
      <c r="I18" s="208">
        <v>1.97</v>
      </c>
      <c r="J18" s="208">
        <v>2.28</v>
      </c>
      <c r="K18" s="208">
        <v>0.95</v>
      </c>
      <c r="L18" s="208">
        <v>2.72</v>
      </c>
      <c r="M18" s="208">
        <v>1.62</v>
      </c>
      <c r="N18" s="208"/>
      <c r="O18" s="209"/>
      <c r="P18" s="171"/>
      <c r="Q18" s="210">
        <v>0.53</v>
      </c>
      <c r="R18" s="208">
        <v>0.78</v>
      </c>
      <c r="S18" s="214">
        <v>1.56</v>
      </c>
      <c r="T18" s="214">
        <v>1.19</v>
      </c>
      <c r="U18" s="208">
        <v>1.15</v>
      </c>
      <c r="V18" s="208">
        <v>0.82</v>
      </c>
      <c r="W18" s="208">
        <v>2.53</v>
      </c>
      <c r="X18" s="208">
        <v>0.91</v>
      </c>
      <c r="Y18" s="208">
        <v>1.04</v>
      </c>
      <c r="Z18" s="211">
        <v>0.91</v>
      </c>
      <c r="AA18" s="209"/>
    </row>
    <row r="19" spans="2:27" ht="12.75" customHeight="1">
      <c r="B19" s="300"/>
      <c r="C19" s="309" t="s">
        <v>53</v>
      </c>
      <c r="D19" s="215" t="s">
        <v>7</v>
      </c>
      <c r="E19" s="216" t="s">
        <v>14</v>
      </c>
      <c r="F19" s="217">
        <v>7</v>
      </c>
      <c r="G19" s="200">
        <v>6.1</v>
      </c>
      <c r="H19" s="200">
        <v>7.4</v>
      </c>
      <c r="I19" s="217">
        <v>7</v>
      </c>
      <c r="J19" s="217">
        <v>7.4</v>
      </c>
      <c r="K19" s="217">
        <v>6.5</v>
      </c>
      <c r="L19" s="217">
        <v>8</v>
      </c>
      <c r="M19" s="217">
        <v>114</v>
      </c>
      <c r="N19" s="217"/>
      <c r="O19" s="218"/>
      <c r="P19" s="171"/>
      <c r="Q19" s="219">
        <v>3.8</v>
      </c>
      <c r="R19" s="217">
        <v>5.1</v>
      </c>
      <c r="S19" s="200">
        <v>24.8</v>
      </c>
      <c r="T19" s="200">
        <v>5.3</v>
      </c>
      <c r="U19" s="217">
        <v>12.5</v>
      </c>
      <c r="V19" s="217">
        <v>4</v>
      </c>
      <c r="W19" s="217">
        <v>4.6</v>
      </c>
      <c r="X19" s="217">
        <v>6.2</v>
      </c>
      <c r="Y19" s="217">
        <v>245</v>
      </c>
      <c r="Z19" s="220">
        <v>1.51</v>
      </c>
      <c r="AA19" s="218"/>
    </row>
    <row r="20" spans="2:27" ht="12.75">
      <c r="B20" s="300"/>
      <c r="C20" s="310"/>
      <c r="D20" s="179" t="s">
        <v>8</v>
      </c>
      <c r="E20" s="185" t="s">
        <v>14</v>
      </c>
      <c r="F20" s="182">
        <v>8.6</v>
      </c>
      <c r="G20" s="176">
        <v>6.8</v>
      </c>
      <c r="H20" s="176">
        <v>7.3</v>
      </c>
      <c r="I20" s="182">
        <v>8</v>
      </c>
      <c r="J20" s="182">
        <v>7.6</v>
      </c>
      <c r="K20" s="182">
        <v>9.8</v>
      </c>
      <c r="L20" s="182">
        <v>8.2</v>
      </c>
      <c r="M20" s="182">
        <v>44</v>
      </c>
      <c r="N20" s="182"/>
      <c r="O20" s="183"/>
      <c r="P20" s="171"/>
      <c r="Q20" s="204">
        <v>3.2</v>
      </c>
      <c r="R20" s="182">
        <v>2.2</v>
      </c>
      <c r="S20" s="176">
        <v>280</v>
      </c>
      <c r="T20" s="176">
        <v>1.3</v>
      </c>
      <c r="U20" s="182">
        <v>0.1</v>
      </c>
      <c r="V20" s="182">
        <v>3.1</v>
      </c>
      <c r="W20" s="182">
        <v>1</v>
      </c>
      <c r="X20" s="182">
        <v>1.1</v>
      </c>
      <c r="Y20" s="182">
        <v>2.7</v>
      </c>
      <c r="Z20" s="205">
        <v>0.93</v>
      </c>
      <c r="AA20" s="183"/>
    </row>
    <row r="21" spans="2:27" ht="12.75">
      <c r="B21" s="300"/>
      <c r="C21" s="310"/>
      <c r="D21" s="179" t="s">
        <v>9</v>
      </c>
      <c r="E21" s="185" t="s">
        <v>14</v>
      </c>
      <c r="F21" s="182">
        <v>130</v>
      </c>
      <c r="G21" s="176">
        <v>166</v>
      </c>
      <c r="H21" s="176">
        <v>140</v>
      </c>
      <c r="I21" s="182">
        <v>150</v>
      </c>
      <c r="J21" s="182">
        <v>145</v>
      </c>
      <c r="K21" s="182">
        <v>136</v>
      </c>
      <c r="L21" s="182">
        <v>155</v>
      </c>
      <c r="M21" s="182">
        <v>158</v>
      </c>
      <c r="N21" s="182"/>
      <c r="O21" s="183"/>
      <c r="P21" s="171"/>
      <c r="Q21" s="204">
        <v>72</v>
      </c>
      <c r="R21" s="182">
        <v>65</v>
      </c>
      <c r="S21" s="176">
        <v>105</v>
      </c>
      <c r="T21" s="176">
        <v>69.2</v>
      </c>
      <c r="U21" s="182">
        <v>85.3</v>
      </c>
      <c r="V21" s="182">
        <v>67.7</v>
      </c>
      <c r="W21" s="182">
        <v>65.3</v>
      </c>
      <c r="X21" s="182">
        <v>66.9</v>
      </c>
      <c r="Y21" s="182">
        <v>156</v>
      </c>
      <c r="Z21" s="205">
        <v>55.2</v>
      </c>
      <c r="AA21" s="183"/>
    </row>
    <row r="22" spans="2:27" ht="12.75">
      <c r="B22" s="300"/>
      <c r="C22" s="310"/>
      <c r="D22" s="179" t="s">
        <v>10</v>
      </c>
      <c r="E22" s="185" t="s">
        <v>14</v>
      </c>
      <c r="F22" s="182">
        <v>72</v>
      </c>
      <c r="G22" s="221">
        <v>81.4</v>
      </c>
      <c r="H22" s="221">
        <v>66.9</v>
      </c>
      <c r="I22" s="182">
        <v>88.1</v>
      </c>
      <c r="J22" s="182">
        <v>94</v>
      </c>
      <c r="K22" s="182">
        <v>69.9</v>
      </c>
      <c r="L22" s="182">
        <v>116</v>
      </c>
      <c r="M22" s="182">
        <v>114</v>
      </c>
      <c r="N22" s="182"/>
      <c r="O22" s="183"/>
      <c r="P22" s="171"/>
      <c r="Q22" s="204">
        <v>24</v>
      </c>
      <c r="R22" s="182">
        <v>22</v>
      </c>
      <c r="S22" s="221">
        <v>21.7</v>
      </c>
      <c r="T22" s="221">
        <v>22.4</v>
      </c>
      <c r="U22" s="182">
        <v>24.1</v>
      </c>
      <c r="V22" s="182">
        <v>21.3</v>
      </c>
      <c r="W22" s="182">
        <v>19.6</v>
      </c>
      <c r="X22" s="182">
        <v>21.2</v>
      </c>
      <c r="Y22" s="182">
        <v>21.8</v>
      </c>
      <c r="Z22" s="205">
        <v>18.5</v>
      </c>
      <c r="AA22" s="183"/>
    </row>
    <row r="23" spans="2:27" ht="12.75">
      <c r="B23" s="300"/>
      <c r="C23" s="310"/>
      <c r="D23" s="179" t="s">
        <v>11</v>
      </c>
      <c r="E23" s="185" t="s">
        <v>14</v>
      </c>
      <c r="F23" s="182">
        <v>14</v>
      </c>
      <c r="G23" s="176">
        <v>21.8</v>
      </c>
      <c r="H23" s="176">
        <v>14.6</v>
      </c>
      <c r="I23" s="182">
        <v>15.9</v>
      </c>
      <c r="J23" s="182">
        <v>17.7</v>
      </c>
      <c r="K23" s="182">
        <v>17.3</v>
      </c>
      <c r="L23" s="222">
        <v>22</v>
      </c>
      <c r="M23" s="182">
        <v>20.8</v>
      </c>
      <c r="N23" s="182"/>
      <c r="O23" s="183"/>
      <c r="P23" s="171"/>
      <c r="Q23" s="204">
        <v>7.4</v>
      </c>
      <c r="R23" s="182">
        <v>5.2</v>
      </c>
      <c r="S23" s="176">
        <v>7.41</v>
      </c>
      <c r="T23" s="176">
        <v>7.12</v>
      </c>
      <c r="U23" s="182">
        <v>6.25</v>
      </c>
      <c r="V23" s="182">
        <v>5.91</v>
      </c>
      <c r="W23" s="182">
        <v>5.89</v>
      </c>
      <c r="X23" s="182">
        <v>5.73</v>
      </c>
      <c r="Y23" s="182">
        <v>4.78</v>
      </c>
      <c r="Z23" s="205">
        <v>4.33</v>
      </c>
      <c r="AA23" s="183"/>
    </row>
    <row r="24" spans="2:27" ht="14.25">
      <c r="B24" s="300"/>
      <c r="C24" s="310"/>
      <c r="D24" s="179" t="s">
        <v>77</v>
      </c>
      <c r="E24" s="185" t="s">
        <v>14</v>
      </c>
      <c r="F24" s="223" t="s">
        <v>47</v>
      </c>
      <c r="G24" s="223" t="s">
        <v>47</v>
      </c>
      <c r="H24" s="223" t="s">
        <v>47</v>
      </c>
      <c r="I24" s="223" t="s">
        <v>47</v>
      </c>
      <c r="J24" s="223" t="s">
        <v>47</v>
      </c>
      <c r="K24" s="182">
        <v>17.3</v>
      </c>
      <c r="L24" s="222">
        <v>22</v>
      </c>
      <c r="M24" s="182">
        <v>26.4</v>
      </c>
      <c r="N24" s="182"/>
      <c r="O24" s="183"/>
      <c r="P24" s="171"/>
      <c r="Q24" s="204"/>
      <c r="R24" s="182"/>
      <c r="S24" s="176"/>
      <c r="T24" s="176"/>
      <c r="U24" s="182"/>
      <c r="V24" s="182"/>
      <c r="W24" s="222">
        <v>5</v>
      </c>
      <c r="X24" s="182">
        <v>3.7</v>
      </c>
      <c r="Y24" s="182">
        <v>5.7</v>
      </c>
      <c r="Z24" s="206" t="s">
        <v>47</v>
      </c>
      <c r="AA24" s="183"/>
    </row>
    <row r="25" spans="2:27" ht="12.75">
      <c r="B25" s="300"/>
      <c r="C25" s="310"/>
      <c r="D25" s="179" t="s">
        <v>12</v>
      </c>
      <c r="E25" s="185" t="s">
        <v>14</v>
      </c>
      <c r="F25" s="182">
        <v>2.2</v>
      </c>
      <c r="G25" s="176">
        <v>3.59</v>
      </c>
      <c r="H25" s="176">
        <v>3.82</v>
      </c>
      <c r="I25" s="182">
        <v>4.17</v>
      </c>
      <c r="J25" s="182">
        <v>13.7</v>
      </c>
      <c r="K25" s="182">
        <v>1.53</v>
      </c>
      <c r="L25" s="182">
        <v>11.6</v>
      </c>
      <c r="M25" s="182">
        <v>21.5</v>
      </c>
      <c r="N25" s="182"/>
      <c r="O25" s="183"/>
      <c r="P25" s="171"/>
      <c r="Q25" s="204">
        <v>11</v>
      </c>
      <c r="R25" s="182">
        <v>10</v>
      </c>
      <c r="S25" s="176">
        <v>10.8</v>
      </c>
      <c r="T25" s="176">
        <v>11.8</v>
      </c>
      <c r="U25" s="182">
        <v>13.6</v>
      </c>
      <c r="V25" s="182">
        <v>10.3</v>
      </c>
      <c r="W25" s="182">
        <v>9.37</v>
      </c>
      <c r="X25" s="182">
        <v>18.9</v>
      </c>
      <c r="Y25" s="182">
        <v>13.1</v>
      </c>
      <c r="Z25" s="205">
        <v>12.1</v>
      </c>
      <c r="AA25" s="183"/>
    </row>
    <row r="26" spans="2:27" ht="14.25">
      <c r="B26" s="300"/>
      <c r="C26" s="311"/>
      <c r="D26" s="179" t="s">
        <v>78</v>
      </c>
      <c r="E26" s="185" t="s">
        <v>14</v>
      </c>
      <c r="F26" s="206" t="s">
        <v>47</v>
      </c>
      <c r="G26" s="206" t="s">
        <v>47</v>
      </c>
      <c r="H26" s="196">
        <v>3.3</v>
      </c>
      <c r="I26" s="208">
        <v>0</v>
      </c>
      <c r="J26" s="208">
        <v>0.7</v>
      </c>
      <c r="K26" s="208">
        <v>0</v>
      </c>
      <c r="L26" s="208">
        <v>1.3</v>
      </c>
      <c r="M26" s="208">
        <v>0.7</v>
      </c>
      <c r="N26" s="208"/>
      <c r="O26" s="209"/>
      <c r="P26" s="171"/>
      <c r="Q26" s="210"/>
      <c r="R26" s="208"/>
      <c r="S26" s="196"/>
      <c r="T26" s="196">
        <v>2.8</v>
      </c>
      <c r="U26" s="182">
        <v>5.5</v>
      </c>
      <c r="V26" s="182">
        <v>4.9</v>
      </c>
      <c r="W26" s="208">
        <v>6.4</v>
      </c>
      <c r="X26" s="208">
        <v>3.2</v>
      </c>
      <c r="Y26" s="208">
        <v>3.9</v>
      </c>
      <c r="Z26" s="206" t="s">
        <v>47</v>
      </c>
      <c r="AA26" s="209"/>
    </row>
    <row r="27" spans="2:27" ht="12.75">
      <c r="B27" s="300"/>
      <c r="C27" s="311"/>
      <c r="D27" s="212" t="s">
        <v>63</v>
      </c>
      <c r="E27" s="185" t="s">
        <v>14</v>
      </c>
      <c r="F27" s="206"/>
      <c r="G27" s="206"/>
      <c r="H27" s="196"/>
      <c r="I27" s="208"/>
      <c r="J27" s="208"/>
      <c r="K27" s="208"/>
      <c r="L27" s="208"/>
      <c r="M27" s="208"/>
      <c r="N27" s="208"/>
      <c r="O27" s="209"/>
      <c r="P27" s="171"/>
      <c r="Q27" s="210">
        <v>9.57</v>
      </c>
      <c r="R27" s="208">
        <v>8.49</v>
      </c>
      <c r="S27" s="196">
        <v>7.29</v>
      </c>
      <c r="T27" s="196">
        <v>10.7</v>
      </c>
      <c r="U27" s="182">
        <v>8.6</v>
      </c>
      <c r="V27" s="182">
        <v>10</v>
      </c>
      <c r="W27" s="208">
        <v>8.23</v>
      </c>
      <c r="X27" s="208">
        <v>10.6</v>
      </c>
      <c r="Y27" s="208"/>
      <c r="Z27" s="224"/>
      <c r="AA27" s="209"/>
    </row>
    <row r="28" spans="2:27" ht="12.75">
      <c r="B28" s="300"/>
      <c r="C28" s="311"/>
      <c r="D28" s="212" t="s">
        <v>64</v>
      </c>
      <c r="E28" s="185" t="s">
        <v>14</v>
      </c>
      <c r="F28" s="206"/>
      <c r="G28" s="206"/>
      <c r="H28" s="196"/>
      <c r="I28" s="208"/>
      <c r="J28" s="208"/>
      <c r="K28" s="208"/>
      <c r="L28" s="208"/>
      <c r="M28" s="208"/>
      <c r="N28" s="208"/>
      <c r="O28" s="209"/>
      <c r="P28" s="171"/>
      <c r="Q28" s="210">
        <v>3.18</v>
      </c>
      <c r="R28" s="208">
        <v>2.72</v>
      </c>
      <c r="S28" s="196">
        <v>1.96</v>
      </c>
      <c r="T28" s="196">
        <v>4.94</v>
      </c>
      <c r="U28" s="182">
        <v>3.65</v>
      </c>
      <c r="V28" s="182">
        <v>3.99</v>
      </c>
      <c r="W28" s="208">
        <v>2</v>
      </c>
      <c r="X28" s="208">
        <v>5.99</v>
      </c>
      <c r="Y28" s="208"/>
      <c r="Z28" s="224"/>
      <c r="AA28" s="209"/>
    </row>
    <row r="29" spans="2:27" ht="12.75">
      <c r="B29" s="300"/>
      <c r="C29" s="311"/>
      <c r="D29" s="212" t="s">
        <v>65</v>
      </c>
      <c r="E29" s="185" t="s">
        <v>14</v>
      </c>
      <c r="F29" s="206"/>
      <c r="G29" s="206"/>
      <c r="H29" s="196"/>
      <c r="I29" s="208"/>
      <c r="J29" s="208"/>
      <c r="K29" s="208"/>
      <c r="L29" s="208"/>
      <c r="M29" s="208"/>
      <c r="N29" s="208"/>
      <c r="O29" s="209"/>
      <c r="P29" s="171"/>
      <c r="Q29" s="210">
        <v>0.016</v>
      </c>
      <c r="R29" s="208">
        <v>0.017</v>
      </c>
      <c r="S29" s="196">
        <v>0.0026</v>
      </c>
      <c r="T29" s="196">
        <v>0.0015</v>
      </c>
      <c r="U29" s="182">
        <v>0.0028</v>
      </c>
      <c r="V29" s="182">
        <v>0.0115</v>
      </c>
      <c r="W29" s="208">
        <v>0.0067</v>
      </c>
      <c r="X29" s="208">
        <v>0.0065</v>
      </c>
      <c r="Y29" s="208"/>
      <c r="Z29" s="224"/>
      <c r="AA29" s="209"/>
    </row>
    <row r="30" spans="2:27" ht="12.75">
      <c r="B30" s="300"/>
      <c r="C30" s="311"/>
      <c r="D30" s="212" t="s">
        <v>66</v>
      </c>
      <c r="E30" s="185" t="s">
        <v>14</v>
      </c>
      <c r="F30" s="206"/>
      <c r="G30" s="206"/>
      <c r="H30" s="196"/>
      <c r="I30" s="208"/>
      <c r="J30" s="208"/>
      <c r="K30" s="208"/>
      <c r="L30" s="208"/>
      <c r="M30" s="208"/>
      <c r="N30" s="208"/>
      <c r="O30" s="209"/>
      <c r="P30" s="171"/>
      <c r="Q30" s="210">
        <v>0.006</v>
      </c>
      <c r="R30" s="208">
        <v>0.011</v>
      </c>
      <c r="S30" s="196">
        <v>0.0147</v>
      </c>
      <c r="T30" s="196">
        <v>0.0224</v>
      </c>
      <c r="U30" s="182">
        <v>0.0176</v>
      </c>
      <c r="V30" s="182">
        <v>0.0295</v>
      </c>
      <c r="W30" s="208">
        <v>0.0111</v>
      </c>
      <c r="X30" s="208">
        <v>0.0219</v>
      </c>
      <c r="Y30" s="208"/>
      <c r="Z30" s="224"/>
      <c r="AA30" s="209"/>
    </row>
    <row r="31" spans="2:27" ht="13.5" thickBot="1">
      <c r="B31" s="300"/>
      <c r="C31" s="312"/>
      <c r="D31" s="225" t="s">
        <v>17</v>
      </c>
      <c r="E31" s="226" t="s">
        <v>14</v>
      </c>
      <c r="F31" s="227">
        <v>0.62</v>
      </c>
      <c r="G31" s="227">
        <v>0.05</v>
      </c>
      <c r="H31" s="214">
        <v>0.5</v>
      </c>
      <c r="I31" s="227">
        <v>0.67</v>
      </c>
      <c r="J31" s="227">
        <v>0.71</v>
      </c>
      <c r="K31" s="227">
        <v>0.52</v>
      </c>
      <c r="L31" s="227">
        <v>0.05</v>
      </c>
      <c r="M31" s="227">
        <v>0.25</v>
      </c>
      <c r="N31" s="227"/>
      <c r="O31" s="228"/>
      <c r="P31" s="171"/>
      <c r="Q31" s="229">
        <v>0.05</v>
      </c>
      <c r="R31" s="227">
        <v>0.05</v>
      </c>
      <c r="S31" s="227">
        <v>0.05</v>
      </c>
      <c r="T31" s="227">
        <v>0.05</v>
      </c>
      <c r="U31" s="182">
        <v>0.05</v>
      </c>
      <c r="V31" s="182">
        <v>0.05</v>
      </c>
      <c r="W31" s="227">
        <v>0.05</v>
      </c>
      <c r="X31" s="208">
        <v>0.05</v>
      </c>
      <c r="Y31" s="208">
        <v>0.25</v>
      </c>
      <c r="Z31" s="208">
        <v>0.05</v>
      </c>
      <c r="AA31" s="228"/>
    </row>
    <row r="32" spans="2:27" ht="12.75" customHeight="1">
      <c r="B32" s="300"/>
      <c r="C32" s="313" t="s">
        <v>52</v>
      </c>
      <c r="D32" s="230" t="s">
        <v>18</v>
      </c>
      <c r="E32" s="198" t="s">
        <v>14</v>
      </c>
      <c r="F32" s="223" t="s">
        <v>47</v>
      </c>
      <c r="G32" s="223" t="s">
        <v>47</v>
      </c>
      <c r="H32" s="223" t="s">
        <v>47</v>
      </c>
      <c r="I32" s="223" t="s">
        <v>47</v>
      </c>
      <c r="J32" s="223" t="s">
        <v>47</v>
      </c>
      <c r="K32" s="223" t="s">
        <v>47</v>
      </c>
      <c r="L32" s="223" t="s">
        <v>47</v>
      </c>
      <c r="M32" s="199"/>
      <c r="N32" s="199"/>
      <c r="O32" s="201"/>
      <c r="P32" s="171"/>
      <c r="Q32" s="231" t="s">
        <v>47</v>
      </c>
      <c r="R32" s="232" t="s">
        <v>47</v>
      </c>
      <c r="S32" s="232" t="s">
        <v>47</v>
      </c>
      <c r="T32" s="232" t="s">
        <v>47</v>
      </c>
      <c r="U32" s="232" t="s">
        <v>47</v>
      </c>
      <c r="V32" s="232" t="s">
        <v>47</v>
      </c>
      <c r="W32" s="233" t="s">
        <v>47</v>
      </c>
      <c r="X32" s="232" t="s">
        <v>47</v>
      </c>
      <c r="Y32" s="232" t="s">
        <v>47</v>
      </c>
      <c r="Z32" s="232" t="s">
        <v>47</v>
      </c>
      <c r="AA32" s="234"/>
    </row>
    <row r="33" spans="2:27" ht="12.75">
      <c r="B33" s="300"/>
      <c r="C33" s="310"/>
      <c r="D33" s="179" t="s">
        <v>19</v>
      </c>
      <c r="E33" s="185" t="s">
        <v>14</v>
      </c>
      <c r="F33" s="223" t="s">
        <v>47</v>
      </c>
      <c r="G33" s="223" t="s">
        <v>47</v>
      </c>
      <c r="H33" s="223" t="s">
        <v>47</v>
      </c>
      <c r="I33" s="223" t="s">
        <v>47</v>
      </c>
      <c r="J33" s="223" t="s">
        <v>47</v>
      </c>
      <c r="K33" s="223" t="s">
        <v>47</v>
      </c>
      <c r="L33" s="223" t="s">
        <v>47</v>
      </c>
      <c r="M33" s="182">
        <v>0</v>
      </c>
      <c r="N33" s="182"/>
      <c r="O33" s="183"/>
      <c r="P33" s="171"/>
      <c r="Q33" s="235" t="s">
        <v>47</v>
      </c>
      <c r="R33" s="223" t="s">
        <v>47</v>
      </c>
      <c r="S33" s="223" t="s">
        <v>47</v>
      </c>
      <c r="T33" s="223" t="s">
        <v>47</v>
      </c>
      <c r="U33" s="223" t="s">
        <v>47</v>
      </c>
      <c r="V33" s="223" t="s">
        <v>47</v>
      </c>
      <c r="W33" s="236">
        <v>24.4</v>
      </c>
      <c r="X33" s="206" t="s">
        <v>47</v>
      </c>
      <c r="Y33" s="182">
        <v>0</v>
      </c>
      <c r="Z33" s="182">
        <v>0</v>
      </c>
      <c r="AA33" s="237"/>
    </row>
    <row r="34" spans="2:27" ht="12.75">
      <c r="B34" s="300"/>
      <c r="C34" s="310"/>
      <c r="D34" s="179" t="s">
        <v>20</v>
      </c>
      <c r="E34" s="185" t="s">
        <v>14</v>
      </c>
      <c r="F34" s="223" t="s">
        <v>47</v>
      </c>
      <c r="G34" s="223" t="s">
        <v>47</v>
      </c>
      <c r="H34" s="223" t="s">
        <v>47</v>
      </c>
      <c r="I34" s="223" t="s">
        <v>47</v>
      </c>
      <c r="J34" s="223" t="s">
        <v>47</v>
      </c>
      <c r="K34" s="223" t="s">
        <v>47</v>
      </c>
      <c r="L34" s="223" t="s">
        <v>47</v>
      </c>
      <c r="M34" s="182"/>
      <c r="N34" s="182"/>
      <c r="O34" s="183"/>
      <c r="P34" s="171"/>
      <c r="Q34" s="235" t="s">
        <v>47</v>
      </c>
      <c r="R34" s="223" t="s">
        <v>47</v>
      </c>
      <c r="S34" s="223" t="s">
        <v>47</v>
      </c>
      <c r="T34" s="223" t="s">
        <v>47</v>
      </c>
      <c r="U34" s="223" t="s">
        <v>47</v>
      </c>
      <c r="V34" s="223" t="s">
        <v>47</v>
      </c>
      <c r="W34" s="236">
        <v>57</v>
      </c>
      <c r="X34" s="206" t="s">
        <v>47</v>
      </c>
      <c r="Y34" s="206" t="s">
        <v>47</v>
      </c>
      <c r="Z34" s="206" t="s">
        <v>47</v>
      </c>
      <c r="AA34" s="237"/>
    </row>
    <row r="35" spans="2:27" ht="12.75">
      <c r="B35" s="300"/>
      <c r="C35" s="310"/>
      <c r="D35" s="179" t="s">
        <v>21</v>
      </c>
      <c r="E35" s="185" t="s">
        <v>14</v>
      </c>
      <c r="F35" s="182">
        <v>70.4</v>
      </c>
      <c r="G35" s="176">
        <v>136</v>
      </c>
      <c r="H35" s="176">
        <v>78.8</v>
      </c>
      <c r="I35" s="182">
        <v>91.1</v>
      </c>
      <c r="J35" s="182">
        <v>148</v>
      </c>
      <c r="K35" s="182">
        <v>143</v>
      </c>
      <c r="L35" s="182">
        <v>166</v>
      </c>
      <c r="M35" s="182">
        <v>172</v>
      </c>
      <c r="N35" s="182"/>
      <c r="O35" s="183"/>
      <c r="P35" s="171"/>
      <c r="Q35" s="204">
        <v>79.2</v>
      </c>
      <c r="R35" s="182">
        <v>79.2</v>
      </c>
      <c r="S35" s="176">
        <v>84.9</v>
      </c>
      <c r="T35" s="176">
        <v>124</v>
      </c>
      <c r="U35" s="182">
        <v>95.5</v>
      </c>
      <c r="V35" s="182">
        <v>119</v>
      </c>
      <c r="W35" s="182">
        <v>63.8</v>
      </c>
      <c r="X35" s="199">
        <v>122</v>
      </c>
      <c r="Y35" s="199">
        <v>82.7</v>
      </c>
      <c r="Z35" s="238">
        <v>81.8</v>
      </c>
      <c r="AA35" s="183"/>
    </row>
    <row r="36" spans="2:27" ht="12.75">
      <c r="B36" s="300"/>
      <c r="C36" s="310"/>
      <c r="D36" s="179" t="s">
        <v>22</v>
      </c>
      <c r="E36" s="185" t="s">
        <v>14</v>
      </c>
      <c r="F36" s="182">
        <v>11.3</v>
      </c>
      <c r="G36" s="176">
        <v>18.6</v>
      </c>
      <c r="H36" s="176">
        <v>11.3</v>
      </c>
      <c r="I36" s="182">
        <v>9</v>
      </c>
      <c r="J36" s="182">
        <v>11.7</v>
      </c>
      <c r="K36" s="182">
        <v>18.3</v>
      </c>
      <c r="L36" s="182">
        <v>13.9</v>
      </c>
      <c r="M36" s="182">
        <v>24.4</v>
      </c>
      <c r="N36" s="182"/>
      <c r="O36" s="183"/>
      <c r="P36" s="171"/>
      <c r="Q36" s="204">
        <v>17.8</v>
      </c>
      <c r="R36" s="182">
        <v>17.1</v>
      </c>
      <c r="S36" s="176">
        <v>14.8</v>
      </c>
      <c r="T36" s="176">
        <v>17.8</v>
      </c>
      <c r="U36" s="182">
        <v>17.3</v>
      </c>
      <c r="V36" s="182">
        <v>16.3</v>
      </c>
      <c r="W36" s="182">
        <v>15</v>
      </c>
      <c r="X36" s="182">
        <v>19</v>
      </c>
      <c r="Y36" s="182">
        <v>27.4</v>
      </c>
      <c r="Z36" s="205">
        <v>16.2</v>
      </c>
      <c r="AA36" s="183"/>
    </row>
    <row r="37" spans="2:27" ht="12.75">
      <c r="B37" s="300"/>
      <c r="C37" s="310"/>
      <c r="D37" s="179" t="s">
        <v>23</v>
      </c>
      <c r="E37" s="185" t="s">
        <v>14</v>
      </c>
      <c r="F37" s="182">
        <v>0.05</v>
      </c>
      <c r="G37" s="182">
        <v>0.05</v>
      </c>
      <c r="H37" s="182">
        <v>0.05</v>
      </c>
      <c r="I37" s="182">
        <v>0.05</v>
      </c>
      <c r="J37" s="182">
        <v>0.05</v>
      </c>
      <c r="K37" s="182">
        <v>0.05</v>
      </c>
      <c r="L37" s="182">
        <v>0.05</v>
      </c>
      <c r="M37" s="182">
        <v>0.05</v>
      </c>
      <c r="N37" s="182"/>
      <c r="O37" s="183"/>
      <c r="P37" s="171"/>
      <c r="Q37" s="204">
        <v>0.05</v>
      </c>
      <c r="R37" s="182">
        <v>0.05</v>
      </c>
      <c r="S37" s="182">
        <v>0.05</v>
      </c>
      <c r="T37" s="182">
        <v>0.05</v>
      </c>
      <c r="U37" s="182">
        <v>0.05</v>
      </c>
      <c r="V37" s="182">
        <v>0.05</v>
      </c>
      <c r="W37" s="182">
        <v>0.05</v>
      </c>
      <c r="X37" s="182">
        <v>0.05</v>
      </c>
      <c r="Y37" s="182">
        <v>0.05</v>
      </c>
      <c r="Z37" s="182">
        <v>0.05</v>
      </c>
      <c r="AA37" s="183"/>
    </row>
    <row r="38" spans="2:27" ht="12.75">
      <c r="B38" s="300"/>
      <c r="C38" s="310"/>
      <c r="D38" s="179" t="s">
        <v>24</v>
      </c>
      <c r="E38" s="185" t="s">
        <v>14</v>
      </c>
      <c r="F38" s="182">
        <v>666</v>
      </c>
      <c r="G38" s="176">
        <v>774</v>
      </c>
      <c r="H38" s="176">
        <v>766</v>
      </c>
      <c r="I38" s="182">
        <v>787</v>
      </c>
      <c r="J38" s="182">
        <v>815</v>
      </c>
      <c r="K38" s="182">
        <v>808</v>
      </c>
      <c r="L38" s="182">
        <v>1120</v>
      </c>
      <c r="M38" s="182">
        <v>1020</v>
      </c>
      <c r="N38" s="182"/>
      <c r="O38" s="183"/>
      <c r="P38" s="171"/>
      <c r="Q38" s="204">
        <v>300</v>
      </c>
      <c r="R38" s="182">
        <v>183</v>
      </c>
      <c r="S38" s="176">
        <v>346</v>
      </c>
      <c r="T38" s="176">
        <v>356</v>
      </c>
      <c r="U38" s="182">
        <v>350</v>
      </c>
      <c r="V38" s="182">
        <v>277</v>
      </c>
      <c r="W38" s="182">
        <v>298</v>
      </c>
      <c r="X38" s="182">
        <v>379</v>
      </c>
      <c r="Y38" s="182">
        <v>318</v>
      </c>
      <c r="Z38" s="205">
        <v>321</v>
      </c>
      <c r="AA38" s="183"/>
    </row>
    <row r="39" spans="2:27" ht="12.75">
      <c r="B39" s="300"/>
      <c r="C39" s="310"/>
      <c r="D39" s="179" t="s">
        <v>25</v>
      </c>
      <c r="E39" s="185" t="s">
        <v>14</v>
      </c>
      <c r="F39" s="182">
        <v>6.01</v>
      </c>
      <c r="G39" s="176">
        <v>4.67</v>
      </c>
      <c r="H39" s="176">
        <v>7.9</v>
      </c>
      <c r="I39" s="182">
        <v>5.97</v>
      </c>
      <c r="J39" s="182">
        <v>6</v>
      </c>
      <c r="K39" s="182">
        <v>5.8</v>
      </c>
      <c r="L39" s="182">
        <v>6.89</v>
      </c>
      <c r="M39" s="182">
        <v>9.55</v>
      </c>
      <c r="N39" s="182"/>
      <c r="O39" s="183"/>
      <c r="P39" s="171"/>
      <c r="Q39" s="204">
        <v>5.39</v>
      </c>
      <c r="R39" s="182">
        <v>4.3</v>
      </c>
      <c r="S39" s="176">
        <v>398</v>
      </c>
      <c r="T39" s="176">
        <v>8.97</v>
      </c>
      <c r="U39" s="182">
        <v>125</v>
      </c>
      <c r="V39" s="182">
        <v>5.1</v>
      </c>
      <c r="W39" s="182">
        <v>5.1</v>
      </c>
      <c r="X39" s="182">
        <v>13</v>
      </c>
      <c r="Y39" s="182">
        <v>346</v>
      </c>
      <c r="Z39" s="205">
        <v>9.47</v>
      </c>
      <c r="AA39" s="183"/>
    </row>
    <row r="40" spans="2:27" ht="12.75">
      <c r="B40" s="300"/>
      <c r="C40" s="310"/>
      <c r="D40" s="179" t="s">
        <v>26</v>
      </c>
      <c r="E40" s="185" t="s">
        <v>14</v>
      </c>
      <c r="F40" s="182">
        <v>0.49</v>
      </c>
      <c r="G40" s="176">
        <v>0.75</v>
      </c>
      <c r="H40" s="176">
        <v>0.5</v>
      </c>
      <c r="I40" s="176">
        <v>0.5</v>
      </c>
      <c r="J40" s="182">
        <v>0.5</v>
      </c>
      <c r="K40" s="182">
        <v>0.5</v>
      </c>
      <c r="L40" s="182">
        <v>1.01</v>
      </c>
      <c r="M40" s="182">
        <v>0.5</v>
      </c>
      <c r="N40" s="182"/>
      <c r="O40" s="183"/>
      <c r="P40" s="171"/>
      <c r="Q40" s="204">
        <v>0.5</v>
      </c>
      <c r="R40" s="182">
        <v>0.35</v>
      </c>
      <c r="S40" s="176">
        <v>0.05</v>
      </c>
      <c r="T40" s="176">
        <v>0.05</v>
      </c>
      <c r="U40" s="182">
        <v>0.05</v>
      </c>
      <c r="V40" s="182">
        <v>0.05</v>
      </c>
      <c r="W40" s="182">
        <v>0.5</v>
      </c>
      <c r="X40" s="182">
        <v>0.43</v>
      </c>
      <c r="Y40" s="182">
        <v>0.43</v>
      </c>
      <c r="Z40" s="205">
        <v>0.21</v>
      </c>
      <c r="AA40" s="183"/>
    </row>
    <row r="41" spans="2:27" ht="12.75">
      <c r="B41" s="300"/>
      <c r="C41" s="310"/>
      <c r="D41" s="179" t="s">
        <v>27</v>
      </c>
      <c r="E41" s="185" t="s">
        <v>14</v>
      </c>
      <c r="F41" s="182">
        <v>0.03</v>
      </c>
      <c r="G41" s="176">
        <v>0.72</v>
      </c>
      <c r="H41" s="176">
        <v>2.41</v>
      </c>
      <c r="I41" s="182">
        <v>0.15</v>
      </c>
      <c r="J41" s="182">
        <v>0.53</v>
      </c>
      <c r="K41" s="182">
        <v>1.84</v>
      </c>
      <c r="L41" s="182">
        <v>0.03</v>
      </c>
      <c r="M41" s="182">
        <v>0.34</v>
      </c>
      <c r="N41" s="182"/>
      <c r="O41" s="183"/>
      <c r="P41" s="171"/>
      <c r="Q41" s="204">
        <v>1.38</v>
      </c>
      <c r="R41" s="182">
        <v>1.87</v>
      </c>
      <c r="S41" s="176">
        <v>3.63</v>
      </c>
      <c r="T41" s="176">
        <v>4.32</v>
      </c>
      <c r="U41" s="182">
        <v>3.29</v>
      </c>
      <c r="V41" s="182">
        <v>2.38</v>
      </c>
      <c r="W41" s="182">
        <v>1.78</v>
      </c>
      <c r="X41" s="182">
        <v>3.84</v>
      </c>
      <c r="Y41" s="182">
        <v>2.47</v>
      </c>
      <c r="Z41" s="205">
        <v>2.44</v>
      </c>
      <c r="AA41" s="183"/>
    </row>
    <row r="42" spans="2:27" ht="13.5" thickBot="1">
      <c r="B42" s="300"/>
      <c r="C42" s="311"/>
      <c r="D42" s="212" t="s">
        <v>28</v>
      </c>
      <c r="E42" s="213" t="s">
        <v>14</v>
      </c>
      <c r="F42" s="208">
        <v>0.02</v>
      </c>
      <c r="G42" s="208">
        <v>0.02</v>
      </c>
      <c r="H42" s="208">
        <v>0.02</v>
      </c>
      <c r="I42" s="208">
        <v>0.1</v>
      </c>
      <c r="J42" s="208">
        <v>0.1</v>
      </c>
      <c r="K42" s="208">
        <v>0.1</v>
      </c>
      <c r="L42" s="208">
        <v>0.02</v>
      </c>
      <c r="M42" s="208">
        <v>0.1</v>
      </c>
      <c r="N42" s="208"/>
      <c r="O42" s="209"/>
      <c r="P42" s="171"/>
      <c r="Q42" s="210">
        <v>0.02</v>
      </c>
      <c r="R42" s="208">
        <v>0.02</v>
      </c>
      <c r="S42" s="208">
        <v>0.02</v>
      </c>
      <c r="T42" s="208">
        <v>0.02</v>
      </c>
      <c r="U42" s="208">
        <v>0.02</v>
      </c>
      <c r="V42" s="208">
        <v>0.02</v>
      </c>
      <c r="W42" s="208">
        <v>0.02</v>
      </c>
      <c r="X42" s="208">
        <v>0.02</v>
      </c>
      <c r="Y42" s="208">
        <v>0.02</v>
      </c>
      <c r="Z42" s="208">
        <v>0.02</v>
      </c>
      <c r="AA42" s="209"/>
    </row>
    <row r="43" spans="2:27" ht="13.5" customHeight="1">
      <c r="B43" s="301"/>
      <c r="C43" s="303" t="s">
        <v>51</v>
      </c>
      <c r="D43" s="239" t="s">
        <v>41</v>
      </c>
      <c r="E43" s="216" t="s">
        <v>14</v>
      </c>
      <c r="F43" s="232" t="s">
        <v>47</v>
      </c>
      <c r="G43" s="232" t="s">
        <v>47</v>
      </c>
      <c r="H43" s="232" t="s">
        <v>47</v>
      </c>
      <c r="I43" s="232" t="s">
        <v>47</v>
      </c>
      <c r="J43" s="232" t="s">
        <v>47</v>
      </c>
      <c r="K43" s="232" t="s">
        <v>47</v>
      </c>
      <c r="L43" s="232" t="s">
        <v>47</v>
      </c>
      <c r="M43" s="217"/>
      <c r="N43" s="217"/>
      <c r="O43" s="218"/>
      <c r="P43" s="171"/>
      <c r="Q43" s="231" t="s">
        <v>47</v>
      </c>
      <c r="R43" s="232" t="s">
        <v>47</v>
      </c>
      <c r="S43" s="232" t="s">
        <v>47</v>
      </c>
      <c r="T43" s="232" t="s">
        <v>47</v>
      </c>
      <c r="U43" s="232" t="s">
        <v>47</v>
      </c>
      <c r="V43" s="232" t="s">
        <v>47</v>
      </c>
      <c r="W43" s="232" t="s">
        <v>47</v>
      </c>
      <c r="X43" s="217"/>
      <c r="Y43" s="217"/>
      <c r="Z43" s="217"/>
      <c r="AA43" s="218"/>
    </row>
    <row r="44" spans="2:27" ht="12.75">
      <c r="B44" s="301"/>
      <c r="C44" s="304"/>
      <c r="D44" s="240" t="s">
        <v>42</v>
      </c>
      <c r="E44" s="185" t="s">
        <v>14</v>
      </c>
      <c r="F44" s="206" t="s">
        <v>47</v>
      </c>
      <c r="G44" s="206" t="s">
        <v>47</v>
      </c>
      <c r="H44" s="206" t="s">
        <v>47</v>
      </c>
      <c r="I44" s="206" t="s">
        <v>47</v>
      </c>
      <c r="J44" s="206" t="s">
        <v>47</v>
      </c>
      <c r="K44" s="206" t="s">
        <v>47</v>
      </c>
      <c r="L44" s="206" t="s">
        <v>47</v>
      </c>
      <c r="M44" s="182"/>
      <c r="N44" s="182"/>
      <c r="O44" s="183"/>
      <c r="P44" s="171"/>
      <c r="Q44" s="207" t="s">
        <v>47</v>
      </c>
      <c r="R44" s="206" t="s">
        <v>47</v>
      </c>
      <c r="S44" s="206" t="s">
        <v>47</v>
      </c>
      <c r="T44" s="206" t="s">
        <v>47</v>
      </c>
      <c r="U44" s="206" t="s">
        <v>47</v>
      </c>
      <c r="V44" s="206" t="s">
        <v>47</v>
      </c>
      <c r="W44" s="206" t="s">
        <v>47</v>
      </c>
      <c r="X44" s="182"/>
      <c r="Y44" s="182"/>
      <c r="Z44" s="182"/>
      <c r="AA44" s="183"/>
    </row>
    <row r="45" spans="2:27" ht="12.75">
      <c r="B45" s="301"/>
      <c r="C45" s="304"/>
      <c r="D45" s="240" t="s">
        <v>44</v>
      </c>
      <c r="E45" s="185" t="s">
        <v>14</v>
      </c>
      <c r="F45" s="206" t="s">
        <v>47</v>
      </c>
      <c r="G45" s="206" t="s">
        <v>47</v>
      </c>
      <c r="H45" s="206" t="s">
        <v>47</v>
      </c>
      <c r="I45" s="206" t="s">
        <v>47</v>
      </c>
      <c r="J45" s="206" t="s">
        <v>47</v>
      </c>
      <c r="K45" s="206" t="s">
        <v>47</v>
      </c>
      <c r="L45" s="206" t="s">
        <v>47</v>
      </c>
      <c r="M45" s="182"/>
      <c r="N45" s="182"/>
      <c r="O45" s="183"/>
      <c r="P45" s="171"/>
      <c r="Q45" s="207" t="s">
        <v>47</v>
      </c>
      <c r="R45" s="206" t="s">
        <v>47</v>
      </c>
      <c r="S45" s="206" t="s">
        <v>47</v>
      </c>
      <c r="T45" s="206" t="s">
        <v>47</v>
      </c>
      <c r="U45" s="206" t="s">
        <v>47</v>
      </c>
      <c r="V45" s="206" t="s">
        <v>47</v>
      </c>
      <c r="W45" s="206" t="s">
        <v>47</v>
      </c>
      <c r="X45" s="182"/>
      <c r="Y45" s="182"/>
      <c r="Z45" s="182"/>
      <c r="AA45" s="183"/>
    </row>
    <row r="46" spans="2:27" ht="13.5" thickBot="1">
      <c r="B46" s="302"/>
      <c r="C46" s="305"/>
      <c r="D46" s="241" t="s">
        <v>43</v>
      </c>
      <c r="E46" s="190" t="s">
        <v>14</v>
      </c>
      <c r="F46" s="242" t="s">
        <v>47</v>
      </c>
      <c r="G46" s="242" t="s">
        <v>47</v>
      </c>
      <c r="H46" s="242" t="s">
        <v>47</v>
      </c>
      <c r="I46" s="242" t="s">
        <v>47</v>
      </c>
      <c r="J46" s="242" t="s">
        <v>47</v>
      </c>
      <c r="K46" s="242" t="s">
        <v>47</v>
      </c>
      <c r="L46" s="242" t="s">
        <v>47</v>
      </c>
      <c r="M46" s="243"/>
      <c r="N46" s="243"/>
      <c r="O46" s="197"/>
      <c r="P46" s="171"/>
      <c r="Q46" s="244" t="s">
        <v>47</v>
      </c>
      <c r="R46" s="242" t="s">
        <v>47</v>
      </c>
      <c r="S46" s="242" t="s">
        <v>47</v>
      </c>
      <c r="T46" s="242" t="s">
        <v>47</v>
      </c>
      <c r="U46" s="242" t="s">
        <v>47</v>
      </c>
      <c r="V46" s="242" t="s">
        <v>47</v>
      </c>
      <c r="W46" s="242" t="s">
        <v>47</v>
      </c>
      <c r="X46" s="243"/>
      <c r="Y46" s="243"/>
      <c r="Z46" s="243"/>
      <c r="AA46" s="197"/>
    </row>
    <row r="47" spans="2:27" ht="13.5" thickTop="1">
      <c r="B47" s="245"/>
      <c r="C47" s="246"/>
      <c r="D47" s="247"/>
      <c r="F47" s="248"/>
      <c r="G47" s="248"/>
      <c r="H47" s="248"/>
      <c r="I47" s="248"/>
      <c r="J47" s="248"/>
      <c r="K47" s="248"/>
      <c r="L47" s="248"/>
      <c r="M47" s="249"/>
      <c r="N47" s="249"/>
      <c r="O47" s="249"/>
      <c r="P47" s="171"/>
      <c r="Q47" s="248"/>
      <c r="R47" s="248"/>
      <c r="S47" s="248"/>
      <c r="T47" s="248"/>
      <c r="U47" s="248"/>
      <c r="V47" s="248"/>
      <c r="W47" s="248"/>
      <c r="X47" s="249"/>
      <c r="Y47" s="249"/>
      <c r="Z47" s="249"/>
      <c r="AA47" s="249"/>
    </row>
    <row r="48" ht="12.75"/>
    <row r="49" spans="2:18" ht="12.75">
      <c r="B49" s="163" t="s">
        <v>33</v>
      </c>
      <c r="F49" s="145" t="s">
        <v>79</v>
      </c>
      <c r="G49" s="145"/>
      <c r="Q49" s="145" t="s">
        <v>80</v>
      </c>
      <c r="R49" s="145"/>
    </row>
    <row r="50" spans="7:18" ht="13.5" thickBot="1">
      <c r="G50" s="145"/>
      <c r="R50" s="145"/>
    </row>
    <row r="51" spans="2:27" ht="14.25" thickBot="1" thickTop="1">
      <c r="B51" s="165"/>
      <c r="C51" s="166"/>
      <c r="D51" s="166" t="s">
        <v>0</v>
      </c>
      <c r="E51" s="167"/>
      <c r="F51" s="250">
        <v>38293</v>
      </c>
      <c r="G51" s="250">
        <v>38537</v>
      </c>
      <c r="H51" s="250">
        <v>38944</v>
      </c>
      <c r="I51" s="169"/>
      <c r="J51" s="169"/>
      <c r="K51" s="169"/>
      <c r="L51" s="169"/>
      <c r="M51" s="169"/>
      <c r="N51" s="169"/>
      <c r="O51" s="170"/>
      <c r="P51" s="171"/>
      <c r="Q51" s="251">
        <v>38293</v>
      </c>
      <c r="R51" s="252">
        <v>38537</v>
      </c>
      <c r="S51" s="252">
        <v>38944</v>
      </c>
      <c r="T51" s="253"/>
      <c r="U51" s="253"/>
      <c r="V51" s="253"/>
      <c r="W51" s="253"/>
      <c r="X51" s="253"/>
      <c r="Y51" s="253"/>
      <c r="Z51" s="253"/>
      <c r="AA51" s="254"/>
    </row>
    <row r="52" spans="2:27" ht="13.5" thickTop="1">
      <c r="B52" s="306" t="s">
        <v>55</v>
      </c>
      <c r="C52" s="315"/>
      <c r="D52" s="173" t="s">
        <v>1</v>
      </c>
      <c r="E52" s="174"/>
      <c r="F52" s="175" t="s">
        <v>49</v>
      </c>
      <c r="G52" s="175" t="s">
        <v>49</v>
      </c>
      <c r="H52" s="255" t="s">
        <v>15</v>
      </c>
      <c r="I52" s="255"/>
      <c r="J52" s="175"/>
      <c r="K52" s="175"/>
      <c r="L52" s="175"/>
      <c r="M52" s="175"/>
      <c r="N52" s="175"/>
      <c r="O52" s="177"/>
      <c r="P52" s="171"/>
      <c r="Q52" s="178" t="s">
        <v>49</v>
      </c>
      <c r="R52" s="175" t="s">
        <v>49</v>
      </c>
      <c r="S52" s="255" t="s">
        <v>15</v>
      </c>
      <c r="T52" s="255"/>
      <c r="U52" s="175"/>
      <c r="V52" s="175"/>
      <c r="W52" s="175"/>
      <c r="X52" s="175"/>
      <c r="Y52" s="175"/>
      <c r="Z52" s="256"/>
      <c r="AA52" s="177"/>
    </row>
    <row r="53" spans="2:27" ht="14.25">
      <c r="B53" s="307"/>
      <c r="C53" s="316"/>
      <c r="D53" s="179" t="s">
        <v>2</v>
      </c>
      <c r="E53" s="180" t="s">
        <v>81</v>
      </c>
      <c r="F53" s="223" t="s">
        <v>47</v>
      </c>
      <c r="G53" s="257">
        <v>15.1</v>
      </c>
      <c r="H53" s="257">
        <v>8.6</v>
      </c>
      <c r="I53" s="182"/>
      <c r="J53" s="182"/>
      <c r="K53" s="182"/>
      <c r="L53" s="182"/>
      <c r="M53" s="182"/>
      <c r="N53" s="182"/>
      <c r="O53" s="183"/>
      <c r="P53" s="171"/>
      <c r="Q53" s="235" t="s">
        <v>47</v>
      </c>
      <c r="R53" s="257">
        <v>15.1</v>
      </c>
      <c r="S53" s="258">
        <v>8.8</v>
      </c>
      <c r="T53" s="176"/>
      <c r="U53" s="182"/>
      <c r="V53" s="182"/>
      <c r="W53" s="182"/>
      <c r="X53" s="182"/>
      <c r="Y53" s="182"/>
      <c r="Z53" s="205"/>
      <c r="AA53" s="183"/>
    </row>
    <row r="54" spans="2:27" ht="12.75">
      <c r="B54" s="307"/>
      <c r="C54" s="316"/>
      <c r="D54" s="179" t="s">
        <v>3</v>
      </c>
      <c r="E54" s="185"/>
      <c r="F54" s="223" t="s">
        <v>47</v>
      </c>
      <c r="G54" s="259">
        <v>2.82</v>
      </c>
      <c r="H54" s="259">
        <v>3.3</v>
      </c>
      <c r="I54" s="182"/>
      <c r="J54" s="182"/>
      <c r="K54" s="182"/>
      <c r="L54" s="182"/>
      <c r="M54" s="182"/>
      <c r="N54" s="182"/>
      <c r="O54" s="183"/>
      <c r="P54" s="171"/>
      <c r="Q54" s="235" t="s">
        <v>47</v>
      </c>
      <c r="R54" s="259">
        <v>6.4</v>
      </c>
      <c r="S54" s="260">
        <v>5.67</v>
      </c>
      <c r="T54" s="176"/>
      <c r="U54" s="182"/>
      <c r="V54" s="182"/>
      <c r="W54" s="182"/>
      <c r="X54" s="182"/>
      <c r="Y54" s="182"/>
      <c r="Z54" s="205"/>
      <c r="AA54" s="183"/>
    </row>
    <row r="55" spans="2:27" ht="12.75">
      <c r="B55" s="307"/>
      <c r="C55" s="316"/>
      <c r="D55" s="179" t="s">
        <v>29</v>
      </c>
      <c r="E55" s="185" t="s">
        <v>30</v>
      </c>
      <c r="F55" s="223" t="s">
        <v>47</v>
      </c>
      <c r="G55" s="261">
        <v>752</v>
      </c>
      <c r="H55" s="261">
        <v>726</v>
      </c>
      <c r="I55" s="182"/>
      <c r="J55" s="182"/>
      <c r="K55" s="182"/>
      <c r="L55" s="182"/>
      <c r="M55" s="182"/>
      <c r="N55" s="182"/>
      <c r="O55" s="183"/>
      <c r="P55" s="171"/>
      <c r="Q55" s="235" t="s">
        <v>47</v>
      </c>
      <c r="R55" s="261">
        <v>523</v>
      </c>
      <c r="S55" s="262">
        <v>464</v>
      </c>
      <c r="T55" s="187"/>
      <c r="U55" s="187"/>
      <c r="V55" s="187"/>
      <c r="W55" s="187"/>
      <c r="X55" s="187"/>
      <c r="Y55" s="187"/>
      <c r="Z55" s="263"/>
      <c r="AA55" s="188"/>
    </row>
    <row r="56" spans="2:27" ht="13.5" thickBot="1">
      <c r="B56" s="308"/>
      <c r="C56" s="317"/>
      <c r="D56" s="189" t="s">
        <v>40</v>
      </c>
      <c r="E56" s="190" t="s">
        <v>31</v>
      </c>
      <c r="F56" s="264" t="s">
        <v>47</v>
      </c>
      <c r="G56" s="264" t="s">
        <v>47</v>
      </c>
      <c r="H56" s="265">
        <v>1814</v>
      </c>
      <c r="I56" s="191"/>
      <c r="J56" s="191"/>
      <c r="K56" s="191"/>
      <c r="L56" s="191"/>
      <c r="M56" s="191"/>
      <c r="N56" s="191"/>
      <c r="O56" s="193"/>
      <c r="P56" s="194"/>
      <c r="Q56" s="266" t="s">
        <v>47</v>
      </c>
      <c r="R56" s="264" t="s">
        <v>47</v>
      </c>
      <c r="S56" s="265">
        <v>468</v>
      </c>
      <c r="T56" s="192"/>
      <c r="U56" s="191"/>
      <c r="V56" s="191"/>
      <c r="W56" s="191"/>
      <c r="X56" s="191"/>
      <c r="Y56" s="191"/>
      <c r="Z56" s="267"/>
      <c r="AA56" s="197"/>
    </row>
    <row r="57" spans="2:27" ht="13.5" thickTop="1">
      <c r="B57" s="299" t="s">
        <v>50</v>
      </c>
      <c r="C57" s="314" t="s">
        <v>54</v>
      </c>
      <c r="D57" s="173" t="s">
        <v>16</v>
      </c>
      <c r="E57" s="174" t="s">
        <v>30</v>
      </c>
      <c r="F57" s="268" t="s">
        <v>47</v>
      </c>
      <c r="G57" s="269">
        <v>752</v>
      </c>
      <c r="H57" s="269">
        <v>726</v>
      </c>
      <c r="I57" s="175"/>
      <c r="J57" s="175"/>
      <c r="K57" s="175"/>
      <c r="L57" s="175"/>
      <c r="M57" s="175"/>
      <c r="N57" s="175"/>
      <c r="O57" s="177"/>
      <c r="P57" s="249"/>
      <c r="Q57" s="270" t="s">
        <v>47</v>
      </c>
      <c r="R57" s="269">
        <v>523</v>
      </c>
      <c r="S57" s="271">
        <v>464</v>
      </c>
      <c r="T57" s="203"/>
      <c r="U57" s="175"/>
      <c r="V57" s="175"/>
      <c r="W57" s="175"/>
      <c r="X57" s="175"/>
      <c r="Y57" s="175"/>
      <c r="Z57" s="256"/>
      <c r="AA57" s="177"/>
    </row>
    <row r="58" spans="2:27" ht="12.75">
      <c r="B58" s="300"/>
      <c r="C58" s="310"/>
      <c r="D58" s="179" t="s">
        <v>3</v>
      </c>
      <c r="E58" s="185"/>
      <c r="F58" s="272">
        <v>2.92</v>
      </c>
      <c r="G58" s="259">
        <v>2.8</v>
      </c>
      <c r="H58" s="259">
        <v>2.62</v>
      </c>
      <c r="I58" s="182"/>
      <c r="J58" s="182"/>
      <c r="K58" s="182"/>
      <c r="L58" s="182"/>
      <c r="M58" s="182"/>
      <c r="N58" s="182"/>
      <c r="O58" s="183"/>
      <c r="P58" s="249"/>
      <c r="Q58" s="273">
        <v>7</v>
      </c>
      <c r="R58" s="259">
        <v>6.67</v>
      </c>
      <c r="S58" s="260">
        <v>5.36</v>
      </c>
      <c r="T58" s="176"/>
      <c r="U58" s="182"/>
      <c r="V58" s="182"/>
      <c r="W58" s="182"/>
      <c r="X58" s="182"/>
      <c r="Y58" s="182"/>
      <c r="Z58" s="205"/>
      <c r="AA58" s="183"/>
    </row>
    <row r="59" spans="2:27" ht="12.75">
      <c r="B59" s="300"/>
      <c r="C59" s="310"/>
      <c r="D59" s="179" t="s">
        <v>39</v>
      </c>
      <c r="E59" s="185" t="s">
        <v>31</v>
      </c>
      <c r="F59" s="274">
        <v>1250</v>
      </c>
      <c r="G59" s="257">
        <v>1670</v>
      </c>
      <c r="H59" s="257">
        <v>1880</v>
      </c>
      <c r="I59" s="182"/>
      <c r="J59" s="182"/>
      <c r="K59" s="182"/>
      <c r="L59" s="182"/>
      <c r="M59" s="182"/>
      <c r="N59" s="182"/>
      <c r="O59" s="183"/>
      <c r="P59" s="249"/>
      <c r="Q59" s="275">
        <v>449</v>
      </c>
      <c r="R59" s="257">
        <v>440</v>
      </c>
      <c r="S59" s="258">
        <v>475</v>
      </c>
      <c r="T59" s="176"/>
      <c r="U59" s="182"/>
      <c r="V59" s="182"/>
      <c r="W59" s="182"/>
      <c r="X59" s="182"/>
      <c r="Y59" s="182"/>
      <c r="Z59" s="205"/>
      <c r="AA59" s="183"/>
    </row>
    <row r="60" spans="2:27" ht="12.75">
      <c r="B60" s="300"/>
      <c r="C60" s="310"/>
      <c r="D60" s="179" t="s">
        <v>5</v>
      </c>
      <c r="E60" s="185" t="s">
        <v>13</v>
      </c>
      <c r="F60" s="272">
        <v>3.3</v>
      </c>
      <c r="G60" s="259">
        <v>3.3</v>
      </c>
      <c r="H60" s="259">
        <v>3.65</v>
      </c>
      <c r="I60" s="182"/>
      <c r="J60" s="182"/>
      <c r="K60" s="182"/>
      <c r="L60" s="182"/>
      <c r="M60" s="182"/>
      <c r="N60" s="182"/>
      <c r="O60" s="183"/>
      <c r="P60" s="249"/>
      <c r="Q60" s="273">
        <v>2.01</v>
      </c>
      <c r="R60" s="259">
        <v>1.75</v>
      </c>
      <c r="S60" s="260">
        <v>1.76</v>
      </c>
      <c r="T60" s="176"/>
      <c r="U60" s="182"/>
      <c r="V60" s="182"/>
      <c r="W60" s="182"/>
      <c r="X60" s="182"/>
      <c r="Y60" s="182"/>
      <c r="Z60" s="205"/>
      <c r="AA60" s="183"/>
    </row>
    <row r="61" spans="2:27" ht="12.75">
      <c r="B61" s="300"/>
      <c r="C61" s="310"/>
      <c r="D61" s="179" t="s">
        <v>68</v>
      </c>
      <c r="E61" s="185" t="s">
        <v>13</v>
      </c>
      <c r="F61" s="276">
        <v>6.3</v>
      </c>
      <c r="G61" s="277">
        <v>9.2</v>
      </c>
      <c r="H61" s="277">
        <v>12.5</v>
      </c>
      <c r="I61" s="182"/>
      <c r="J61" s="182"/>
      <c r="K61" s="182"/>
      <c r="L61" s="182"/>
      <c r="M61" s="182"/>
      <c r="N61" s="182"/>
      <c r="O61" s="183"/>
      <c r="P61" s="249"/>
      <c r="Q61" s="278">
        <v>0.8</v>
      </c>
      <c r="R61" s="277">
        <v>0.7</v>
      </c>
      <c r="S61" s="279">
        <v>1.07</v>
      </c>
      <c r="T61" s="176"/>
      <c r="U61" s="182"/>
      <c r="V61" s="182"/>
      <c r="W61" s="182"/>
      <c r="X61" s="182"/>
      <c r="Y61" s="182"/>
      <c r="Z61" s="205"/>
      <c r="AA61" s="183"/>
    </row>
    <row r="62" spans="2:27" ht="12.75">
      <c r="B62" s="300"/>
      <c r="C62" s="310"/>
      <c r="D62" s="179" t="s">
        <v>61</v>
      </c>
      <c r="E62" s="185" t="s">
        <v>13</v>
      </c>
      <c r="F62" s="206" t="s">
        <v>47</v>
      </c>
      <c r="G62" s="206" t="s">
        <v>47</v>
      </c>
      <c r="H62" s="206" t="s">
        <v>47</v>
      </c>
      <c r="I62" s="206"/>
      <c r="J62" s="206"/>
      <c r="K62" s="206"/>
      <c r="L62" s="182"/>
      <c r="M62" s="182"/>
      <c r="N62" s="182"/>
      <c r="O62" s="183"/>
      <c r="P62" s="249"/>
      <c r="Q62" s="273">
        <v>1</v>
      </c>
      <c r="R62" s="259">
        <v>1</v>
      </c>
      <c r="S62" s="260">
        <v>0.2</v>
      </c>
      <c r="T62" s="206"/>
      <c r="U62" s="206"/>
      <c r="V62" s="206"/>
      <c r="W62" s="206"/>
      <c r="X62" s="182"/>
      <c r="Y62" s="182"/>
      <c r="Z62" s="205"/>
      <c r="AA62" s="183"/>
    </row>
    <row r="63" spans="2:27" ht="12.75">
      <c r="B63" s="300"/>
      <c r="C63" s="310"/>
      <c r="D63" s="179" t="s">
        <v>6</v>
      </c>
      <c r="E63" s="185" t="s">
        <v>14</v>
      </c>
      <c r="F63" s="276">
        <v>770</v>
      </c>
      <c r="G63" s="277">
        <v>979</v>
      </c>
      <c r="H63" s="277">
        <v>1350</v>
      </c>
      <c r="I63" s="182"/>
      <c r="J63" s="182"/>
      <c r="K63" s="182"/>
      <c r="L63" s="182"/>
      <c r="M63" s="182"/>
      <c r="N63" s="182"/>
      <c r="O63" s="183"/>
      <c r="P63" s="249"/>
      <c r="Q63" s="278">
        <v>352</v>
      </c>
      <c r="R63" s="277">
        <v>346</v>
      </c>
      <c r="S63" s="279">
        <v>356</v>
      </c>
      <c r="T63" s="176"/>
      <c r="U63" s="182"/>
      <c r="V63" s="182"/>
      <c r="W63" s="182"/>
      <c r="X63" s="182"/>
      <c r="Y63" s="182"/>
      <c r="Z63" s="205"/>
      <c r="AA63" s="183"/>
    </row>
    <row r="64" spans="2:27" ht="16.5" thickBot="1">
      <c r="B64" s="300"/>
      <c r="C64" s="311"/>
      <c r="D64" s="225" t="s">
        <v>82</v>
      </c>
      <c r="E64" s="226" t="s">
        <v>14</v>
      </c>
      <c r="F64" s="280">
        <v>0.78</v>
      </c>
      <c r="G64" s="281">
        <v>1.14</v>
      </c>
      <c r="H64" s="281">
        <v>1.39</v>
      </c>
      <c r="I64" s="227"/>
      <c r="J64" s="227"/>
      <c r="K64" s="227"/>
      <c r="L64" s="227"/>
      <c r="M64" s="227"/>
      <c r="N64" s="227"/>
      <c r="O64" s="228"/>
      <c r="P64" s="249"/>
      <c r="Q64" s="282">
        <v>1.26</v>
      </c>
      <c r="R64" s="281">
        <v>1.22</v>
      </c>
      <c r="S64" s="281">
        <v>0.82</v>
      </c>
      <c r="T64" s="214"/>
      <c r="U64" s="227"/>
      <c r="V64" s="227"/>
      <c r="W64" s="227"/>
      <c r="X64" s="227"/>
      <c r="Y64" s="227"/>
      <c r="Z64" s="283"/>
      <c r="AA64" s="228"/>
    </row>
    <row r="65" spans="2:27" ht="12.75">
      <c r="B65" s="300"/>
      <c r="C65" s="309" t="s">
        <v>53</v>
      </c>
      <c r="D65" s="215" t="s">
        <v>7</v>
      </c>
      <c r="E65" s="216" t="s">
        <v>14</v>
      </c>
      <c r="F65" s="284">
        <v>4.8</v>
      </c>
      <c r="G65" s="284">
        <v>3.2</v>
      </c>
      <c r="H65" s="284">
        <v>3.3</v>
      </c>
      <c r="I65" s="217"/>
      <c r="J65" s="217"/>
      <c r="K65" s="217"/>
      <c r="L65" s="217"/>
      <c r="M65" s="217"/>
      <c r="N65" s="217"/>
      <c r="O65" s="218"/>
      <c r="P65" s="249"/>
      <c r="Q65" s="285">
        <v>4.7</v>
      </c>
      <c r="R65" s="284">
        <v>4</v>
      </c>
      <c r="S65" s="286">
        <v>6.4</v>
      </c>
      <c r="T65" s="287"/>
      <c r="U65" s="217"/>
      <c r="V65" s="217"/>
      <c r="W65" s="217"/>
      <c r="X65" s="217"/>
      <c r="Y65" s="217"/>
      <c r="Z65" s="220"/>
      <c r="AA65" s="218"/>
    </row>
    <row r="66" spans="2:27" ht="12.75">
      <c r="B66" s="300"/>
      <c r="C66" s="310"/>
      <c r="D66" s="179" t="s">
        <v>8</v>
      </c>
      <c r="E66" s="185" t="s">
        <v>14</v>
      </c>
      <c r="F66" s="276">
        <v>1.8</v>
      </c>
      <c r="G66" s="277">
        <v>0.7</v>
      </c>
      <c r="H66" s="277">
        <v>0.7</v>
      </c>
      <c r="I66" s="182"/>
      <c r="J66" s="182"/>
      <c r="K66" s="182"/>
      <c r="L66" s="182"/>
      <c r="M66" s="182"/>
      <c r="N66" s="182"/>
      <c r="O66" s="183"/>
      <c r="P66" s="249"/>
      <c r="Q66" s="278">
        <v>2.3</v>
      </c>
      <c r="R66" s="277">
        <v>1</v>
      </c>
      <c r="S66" s="279">
        <v>1</v>
      </c>
      <c r="T66" s="176"/>
      <c r="U66" s="182"/>
      <c r="V66" s="182"/>
      <c r="W66" s="182"/>
      <c r="X66" s="182"/>
      <c r="Y66" s="182"/>
      <c r="Z66" s="205"/>
      <c r="AA66" s="183"/>
    </row>
    <row r="67" spans="2:27" ht="12.75">
      <c r="B67" s="300"/>
      <c r="C67" s="310"/>
      <c r="D67" s="179" t="s">
        <v>9</v>
      </c>
      <c r="E67" s="185" t="s">
        <v>14</v>
      </c>
      <c r="F67" s="276">
        <v>78</v>
      </c>
      <c r="G67" s="277">
        <v>75.4</v>
      </c>
      <c r="H67" s="277">
        <v>84.7</v>
      </c>
      <c r="I67" s="182"/>
      <c r="J67" s="182"/>
      <c r="K67" s="182"/>
      <c r="L67" s="182"/>
      <c r="M67" s="182"/>
      <c r="N67" s="182"/>
      <c r="O67" s="183"/>
      <c r="P67" s="249"/>
      <c r="Q67" s="278">
        <v>51</v>
      </c>
      <c r="R67" s="277">
        <v>45.2</v>
      </c>
      <c r="S67" s="279">
        <v>44.6</v>
      </c>
      <c r="T67" s="176"/>
      <c r="U67" s="182"/>
      <c r="V67" s="182"/>
      <c r="W67" s="182"/>
      <c r="X67" s="182"/>
      <c r="Y67" s="182"/>
      <c r="Z67" s="205"/>
      <c r="AA67" s="183"/>
    </row>
    <row r="68" spans="2:27" ht="12.75">
      <c r="B68" s="300"/>
      <c r="C68" s="310"/>
      <c r="D68" s="179" t="s">
        <v>10</v>
      </c>
      <c r="E68" s="185" t="s">
        <v>14</v>
      </c>
      <c r="F68" s="288">
        <v>33</v>
      </c>
      <c r="G68" s="261">
        <v>34.5</v>
      </c>
      <c r="H68" s="261">
        <v>37.3</v>
      </c>
      <c r="I68" s="182"/>
      <c r="J68" s="182"/>
      <c r="K68" s="182"/>
      <c r="L68" s="182"/>
      <c r="M68" s="182"/>
      <c r="N68" s="182"/>
      <c r="O68" s="183"/>
      <c r="P68" s="249"/>
      <c r="Q68" s="289">
        <v>18</v>
      </c>
      <c r="R68" s="261">
        <v>15.2</v>
      </c>
      <c r="S68" s="262">
        <v>15.6</v>
      </c>
      <c r="T68" s="221"/>
      <c r="U68" s="182"/>
      <c r="V68" s="182"/>
      <c r="W68" s="182"/>
      <c r="X68" s="182"/>
      <c r="Y68" s="182"/>
      <c r="Z68" s="205"/>
      <c r="AA68" s="183"/>
    </row>
    <row r="69" spans="2:27" ht="12.75">
      <c r="B69" s="300"/>
      <c r="C69" s="310"/>
      <c r="D69" s="179" t="s">
        <v>11</v>
      </c>
      <c r="E69" s="185" t="s">
        <v>14</v>
      </c>
      <c r="F69" s="272">
        <v>9.1</v>
      </c>
      <c r="G69" s="259">
        <v>9.7</v>
      </c>
      <c r="H69" s="259">
        <v>11.1</v>
      </c>
      <c r="I69" s="182"/>
      <c r="J69" s="182"/>
      <c r="K69" s="182"/>
      <c r="L69" s="222"/>
      <c r="M69" s="182"/>
      <c r="N69" s="182"/>
      <c r="O69" s="183"/>
      <c r="P69" s="249"/>
      <c r="Q69" s="273">
        <v>3.2</v>
      </c>
      <c r="R69" s="259">
        <v>2.74</v>
      </c>
      <c r="S69" s="260">
        <v>2.8</v>
      </c>
      <c r="T69" s="176"/>
      <c r="U69" s="182"/>
      <c r="V69" s="182"/>
      <c r="W69" s="182"/>
      <c r="X69" s="182"/>
      <c r="Y69" s="182"/>
      <c r="Z69" s="205"/>
      <c r="AA69" s="183"/>
    </row>
    <row r="70" spans="2:27" ht="14.25">
      <c r="B70" s="300"/>
      <c r="C70" s="310"/>
      <c r="D70" s="179" t="s">
        <v>77</v>
      </c>
      <c r="E70" s="185" t="s">
        <v>14</v>
      </c>
      <c r="F70" s="223" t="s">
        <v>47</v>
      </c>
      <c r="G70" s="259">
        <v>2.1</v>
      </c>
      <c r="H70" s="259">
        <v>11.1</v>
      </c>
      <c r="I70" s="223"/>
      <c r="J70" s="223"/>
      <c r="K70" s="182"/>
      <c r="L70" s="222"/>
      <c r="M70" s="182"/>
      <c r="N70" s="182"/>
      <c r="O70" s="183"/>
      <c r="P70" s="249"/>
      <c r="Q70" s="235" t="s">
        <v>47</v>
      </c>
      <c r="R70" s="259">
        <v>0.8</v>
      </c>
      <c r="S70" s="260">
        <v>2.7</v>
      </c>
      <c r="T70" s="176"/>
      <c r="U70" s="182"/>
      <c r="V70" s="182"/>
      <c r="W70" s="222"/>
      <c r="X70" s="182"/>
      <c r="Y70" s="182"/>
      <c r="Z70" s="205"/>
      <c r="AA70" s="183"/>
    </row>
    <row r="71" spans="2:27" ht="12.75">
      <c r="B71" s="300"/>
      <c r="C71" s="310"/>
      <c r="D71" s="179" t="s">
        <v>12</v>
      </c>
      <c r="E71" s="185" t="s">
        <v>14</v>
      </c>
      <c r="F71" s="272">
        <v>56</v>
      </c>
      <c r="G71" s="259">
        <v>74.1</v>
      </c>
      <c r="H71" s="259">
        <v>121</v>
      </c>
      <c r="I71" s="182"/>
      <c r="J71" s="182"/>
      <c r="K71" s="182"/>
      <c r="L71" s="182"/>
      <c r="M71" s="182"/>
      <c r="N71" s="182"/>
      <c r="O71" s="183"/>
      <c r="P71" s="249"/>
      <c r="Q71" s="273">
        <v>5.5</v>
      </c>
      <c r="R71" s="259">
        <v>5.41</v>
      </c>
      <c r="S71" s="260">
        <v>6.72</v>
      </c>
      <c r="T71" s="176"/>
      <c r="U71" s="182"/>
      <c r="V71" s="182"/>
      <c r="W71" s="182"/>
      <c r="X71" s="182"/>
      <c r="Y71" s="182"/>
      <c r="Z71" s="205"/>
      <c r="AA71" s="183"/>
    </row>
    <row r="72" spans="2:27" ht="14.25">
      <c r="B72" s="300"/>
      <c r="C72" s="311"/>
      <c r="D72" s="179" t="s">
        <v>78</v>
      </c>
      <c r="E72" s="185" t="s">
        <v>14</v>
      </c>
      <c r="F72" s="223" t="s">
        <v>47</v>
      </c>
      <c r="G72" s="259">
        <v>2.2</v>
      </c>
      <c r="H72" s="259">
        <v>8.7</v>
      </c>
      <c r="I72" s="208"/>
      <c r="J72" s="208"/>
      <c r="K72" s="208"/>
      <c r="L72" s="208"/>
      <c r="M72" s="208"/>
      <c r="N72" s="208"/>
      <c r="O72" s="209"/>
      <c r="P72" s="249"/>
      <c r="Q72" s="235" t="s">
        <v>47</v>
      </c>
      <c r="R72" s="259">
        <v>0</v>
      </c>
      <c r="S72" s="260">
        <v>1.8</v>
      </c>
      <c r="T72" s="196"/>
      <c r="U72" s="182"/>
      <c r="V72" s="182"/>
      <c r="W72" s="208"/>
      <c r="X72" s="208"/>
      <c r="Y72" s="208"/>
      <c r="Z72" s="211"/>
      <c r="AA72" s="209"/>
    </row>
    <row r="73" spans="2:27" ht="13.5" thickBot="1">
      <c r="B73" s="300"/>
      <c r="C73" s="312"/>
      <c r="D73" s="225" t="s">
        <v>17</v>
      </c>
      <c r="E73" s="226" t="s">
        <v>14</v>
      </c>
      <c r="F73" s="280" t="s">
        <v>69</v>
      </c>
      <c r="G73" s="281" t="s">
        <v>69</v>
      </c>
      <c r="H73" s="281" t="s">
        <v>70</v>
      </c>
      <c r="I73" s="227"/>
      <c r="J73" s="227"/>
      <c r="K73" s="227"/>
      <c r="L73" s="227"/>
      <c r="M73" s="227"/>
      <c r="N73" s="227"/>
      <c r="O73" s="228"/>
      <c r="P73" s="249"/>
      <c r="Q73" s="282" t="s">
        <v>69</v>
      </c>
      <c r="R73" s="281" t="s">
        <v>69</v>
      </c>
      <c r="S73" s="281" t="s">
        <v>70</v>
      </c>
      <c r="T73" s="227"/>
      <c r="U73" s="227"/>
      <c r="V73" s="227"/>
      <c r="W73" s="227"/>
      <c r="X73" s="227"/>
      <c r="Y73" s="227"/>
      <c r="Z73" s="283"/>
      <c r="AA73" s="228"/>
    </row>
    <row r="74" spans="2:27" ht="12.75">
      <c r="B74" s="300"/>
      <c r="C74" s="313" t="s">
        <v>52</v>
      </c>
      <c r="D74" s="230" t="s">
        <v>18</v>
      </c>
      <c r="E74" s="198" t="s">
        <v>14</v>
      </c>
      <c r="F74" s="223" t="s">
        <v>47</v>
      </c>
      <c r="G74" s="223" t="s">
        <v>47</v>
      </c>
      <c r="H74" s="223" t="s">
        <v>47</v>
      </c>
      <c r="I74" s="223"/>
      <c r="J74" s="223"/>
      <c r="K74" s="223"/>
      <c r="L74" s="223"/>
      <c r="M74" s="199"/>
      <c r="N74" s="199"/>
      <c r="O74" s="201"/>
      <c r="P74" s="249"/>
      <c r="Q74" s="290">
        <v>0</v>
      </c>
      <c r="R74" s="276">
        <v>0</v>
      </c>
      <c r="S74" s="276">
        <v>0</v>
      </c>
      <c r="T74" s="223"/>
      <c r="U74" s="223"/>
      <c r="V74" s="223"/>
      <c r="W74" s="223"/>
      <c r="X74" s="199"/>
      <c r="Y74" s="199"/>
      <c r="Z74" s="238"/>
      <c r="AA74" s="201"/>
    </row>
    <row r="75" spans="2:27" ht="12.75">
      <c r="B75" s="300"/>
      <c r="C75" s="310"/>
      <c r="D75" s="179" t="s">
        <v>19</v>
      </c>
      <c r="E75" s="185" t="s">
        <v>14</v>
      </c>
      <c r="F75" s="276">
        <v>0</v>
      </c>
      <c r="G75" s="277">
        <v>0</v>
      </c>
      <c r="H75" s="277">
        <v>0</v>
      </c>
      <c r="I75" s="223"/>
      <c r="J75" s="223"/>
      <c r="K75" s="223"/>
      <c r="L75" s="223"/>
      <c r="M75" s="182"/>
      <c r="N75" s="182"/>
      <c r="O75" s="183"/>
      <c r="P75" s="249"/>
      <c r="Q75" s="278">
        <v>60.4</v>
      </c>
      <c r="R75" s="277">
        <v>58.6</v>
      </c>
      <c r="S75" s="277">
        <v>12.2</v>
      </c>
      <c r="T75" s="223"/>
      <c r="U75" s="223"/>
      <c r="V75" s="223"/>
      <c r="W75" s="223"/>
      <c r="X75" s="182"/>
      <c r="Y75" s="182"/>
      <c r="Z75" s="205"/>
      <c r="AA75" s="183"/>
    </row>
    <row r="76" spans="2:27" ht="12.75">
      <c r="B76" s="300"/>
      <c r="C76" s="310"/>
      <c r="D76" s="179" t="s">
        <v>20</v>
      </c>
      <c r="E76" s="185" t="s">
        <v>14</v>
      </c>
      <c r="F76" s="223" t="s">
        <v>47</v>
      </c>
      <c r="G76" s="223" t="s">
        <v>47</v>
      </c>
      <c r="H76" s="223" t="s">
        <v>47</v>
      </c>
      <c r="I76" s="223"/>
      <c r="J76" s="223"/>
      <c r="K76" s="223"/>
      <c r="L76" s="223"/>
      <c r="M76" s="182"/>
      <c r="N76" s="182"/>
      <c r="O76" s="183"/>
      <c r="P76" s="249"/>
      <c r="Q76" s="278">
        <v>29.7</v>
      </c>
      <c r="R76" s="277">
        <v>26.2</v>
      </c>
      <c r="S76" s="277">
        <v>43.8</v>
      </c>
      <c r="T76" s="223"/>
      <c r="U76" s="223"/>
      <c r="V76" s="223"/>
      <c r="W76" s="223"/>
      <c r="X76" s="182"/>
      <c r="Y76" s="182"/>
      <c r="Z76" s="205"/>
      <c r="AA76" s="183"/>
    </row>
    <row r="77" spans="2:27" ht="12.75">
      <c r="B77" s="300"/>
      <c r="C77" s="310"/>
      <c r="D77" s="179" t="s">
        <v>21</v>
      </c>
      <c r="E77" s="185" t="s">
        <v>14</v>
      </c>
      <c r="F77" s="272">
        <v>275</v>
      </c>
      <c r="G77" s="259">
        <v>404</v>
      </c>
      <c r="H77" s="259">
        <v>550</v>
      </c>
      <c r="I77" s="182"/>
      <c r="J77" s="182"/>
      <c r="K77" s="182"/>
      <c r="L77" s="182"/>
      <c r="M77" s="182"/>
      <c r="N77" s="182"/>
      <c r="O77" s="183"/>
      <c r="P77" s="249"/>
      <c r="Q77" s="273">
        <v>33</v>
      </c>
      <c r="R77" s="259">
        <v>29</v>
      </c>
      <c r="S77" s="259">
        <v>47.1</v>
      </c>
      <c r="T77" s="176"/>
      <c r="U77" s="182"/>
      <c r="V77" s="182"/>
      <c r="W77" s="182"/>
      <c r="X77" s="182"/>
      <c r="Y77" s="182"/>
      <c r="Z77" s="205"/>
      <c r="AA77" s="183"/>
    </row>
    <row r="78" spans="2:27" ht="12.75">
      <c r="B78" s="300"/>
      <c r="C78" s="310"/>
      <c r="D78" s="179" t="s">
        <v>22</v>
      </c>
      <c r="E78" s="185" t="s">
        <v>14</v>
      </c>
      <c r="F78" s="276">
        <v>25.7</v>
      </c>
      <c r="G78" s="277">
        <v>26.1</v>
      </c>
      <c r="H78" s="277">
        <v>32.2</v>
      </c>
      <c r="I78" s="182"/>
      <c r="J78" s="182"/>
      <c r="K78" s="182"/>
      <c r="L78" s="182"/>
      <c r="M78" s="182"/>
      <c r="N78" s="182"/>
      <c r="O78" s="183"/>
      <c r="P78" s="249"/>
      <c r="Q78" s="278">
        <v>16.9</v>
      </c>
      <c r="R78" s="277">
        <v>16.1</v>
      </c>
      <c r="S78" s="277">
        <v>20.7</v>
      </c>
      <c r="T78" s="176"/>
      <c r="U78" s="182"/>
      <c r="V78" s="182"/>
      <c r="W78" s="182"/>
      <c r="X78" s="182"/>
      <c r="Y78" s="182"/>
      <c r="Z78" s="205"/>
      <c r="AA78" s="183"/>
    </row>
    <row r="79" spans="2:27" ht="12.75">
      <c r="B79" s="300"/>
      <c r="C79" s="310"/>
      <c r="D79" s="179" t="s">
        <v>23</v>
      </c>
      <c r="E79" s="185" t="s">
        <v>14</v>
      </c>
      <c r="F79" s="276" t="s">
        <v>71</v>
      </c>
      <c r="G79" s="277">
        <v>0.05</v>
      </c>
      <c r="H79" s="277">
        <v>0.22</v>
      </c>
      <c r="I79" s="182"/>
      <c r="J79" s="182"/>
      <c r="K79" s="182"/>
      <c r="L79" s="182"/>
      <c r="M79" s="182"/>
      <c r="N79" s="182"/>
      <c r="O79" s="183"/>
      <c r="P79" s="249"/>
      <c r="Q79" s="278" t="s">
        <v>71</v>
      </c>
      <c r="R79" s="277" t="s">
        <v>71</v>
      </c>
      <c r="S79" s="277" t="s">
        <v>71</v>
      </c>
      <c r="T79" s="182"/>
      <c r="U79" s="182"/>
      <c r="V79" s="182"/>
      <c r="W79" s="182"/>
      <c r="X79" s="182"/>
      <c r="Y79" s="182"/>
      <c r="Z79" s="205"/>
      <c r="AA79" s="183"/>
    </row>
    <row r="80" spans="2:27" ht="12.75">
      <c r="B80" s="300"/>
      <c r="C80" s="310"/>
      <c r="D80" s="179" t="s">
        <v>24</v>
      </c>
      <c r="E80" s="185" t="s">
        <v>14</v>
      </c>
      <c r="F80" s="291">
        <v>558</v>
      </c>
      <c r="G80" s="292">
        <v>750</v>
      </c>
      <c r="H80" s="292">
        <v>973</v>
      </c>
      <c r="I80" s="182"/>
      <c r="J80" s="182"/>
      <c r="K80" s="182"/>
      <c r="L80" s="182"/>
      <c r="M80" s="182"/>
      <c r="N80" s="182"/>
      <c r="O80" s="183"/>
      <c r="P80" s="249"/>
      <c r="Q80" s="293">
        <v>183</v>
      </c>
      <c r="R80" s="292">
        <v>190</v>
      </c>
      <c r="S80" s="292">
        <v>212</v>
      </c>
      <c r="T80" s="176"/>
      <c r="U80" s="182"/>
      <c r="V80" s="182"/>
      <c r="W80" s="182"/>
      <c r="X80" s="182"/>
      <c r="Y80" s="182"/>
      <c r="Z80" s="205"/>
      <c r="AA80" s="183"/>
    </row>
    <row r="81" spans="2:27" ht="12.75">
      <c r="B81" s="300"/>
      <c r="C81" s="310"/>
      <c r="D81" s="179" t="s">
        <v>25</v>
      </c>
      <c r="E81" s="185" t="s">
        <v>14</v>
      </c>
      <c r="F81" s="276">
        <v>3.19</v>
      </c>
      <c r="G81" s="277">
        <v>3.55</v>
      </c>
      <c r="H81" s="277">
        <v>3.6</v>
      </c>
      <c r="I81" s="182"/>
      <c r="J81" s="182"/>
      <c r="K81" s="182"/>
      <c r="L81" s="182"/>
      <c r="M81" s="182"/>
      <c r="N81" s="182"/>
      <c r="O81" s="183"/>
      <c r="P81" s="249"/>
      <c r="Q81" s="278">
        <v>4.3</v>
      </c>
      <c r="R81" s="277">
        <v>5.68</v>
      </c>
      <c r="S81" s="277">
        <v>8.12</v>
      </c>
      <c r="T81" s="176"/>
      <c r="U81" s="182"/>
      <c r="V81" s="182"/>
      <c r="W81" s="182"/>
      <c r="X81" s="182"/>
      <c r="Y81" s="182"/>
      <c r="Z81" s="205"/>
      <c r="AA81" s="183"/>
    </row>
    <row r="82" spans="2:27" ht="12.75">
      <c r="B82" s="300"/>
      <c r="C82" s="310"/>
      <c r="D82" s="179" t="s">
        <v>26</v>
      </c>
      <c r="E82" s="185" t="s">
        <v>14</v>
      </c>
      <c r="F82" s="276" t="s">
        <v>69</v>
      </c>
      <c r="G82" s="277">
        <v>0.73</v>
      </c>
      <c r="H82" s="277">
        <v>0.69</v>
      </c>
      <c r="I82" s="176"/>
      <c r="J82" s="182"/>
      <c r="K82" s="182"/>
      <c r="L82" s="182"/>
      <c r="M82" s="182"/>
      <c r="N82" s="182"/>
      <c r="O82" s="183"/>
      <c r="P82" s="249"/>
      <c r="Q82" s="278">
        <v>0.35</v>
      </c>
      <c r="R82" s="277">
        <v>0.27</v>
      </c>
      <c r="S82" s="276" t="s">
        <v>72</v>
      </c>
      <c r="T82" s="176"/>
      <c r="U82" s="182"/>
      <c r="V82" s="182"/>
      <c r="W82" s="182"/>
      <c r="X82" s="182"/>
      <c r="Y82" s="182"/>
      <c r="Z82" s="205"/>
      <c r="AA82" s="183"/>
    </row>
    <row r="83" spans="2:27" ht="12.75">
      <c r="B83" s="300"/>
      <c r="C83" s="310"/>
      <c r="D83" s="179" t="s">
        <v>27</v>
      </c>
      <c r="E83" s="185" t="s">
        <v>14</v>
      </c>
      <c r="F83" s="276">
        <v>0.73</v>
      </c>
      <c r="G83" s="277">
        <v>1.15</v>
      </c>
      <c r="H83" s="277">
        <v>0.71</v>
      </c>
      <c r="I83" s="182"/>
      <c r="J83" s="182"/>
      <c r="K83" s="182"/>
      <c r="L83" s="182"/>
      <c r="M83" s="182"/>
      <c r="N83" s="182"/>
      <c r="O83" s="183"/>
      <c r="P83" s="249"/>
      <c r="Q83" s="278">
        <v>1.87</v>
      </c>
      <c r="R83" s="277">
        <v>2.31</v>
      </c>
      <c r="S83" s="277">
        <v>3.14</v>
      </c>
      <c r="T83" s="176"/>
      <c r="U83" s="182"/>
      <c r="V83" s="182"/>
      <c r="W83" s="182"/>
      <c r="X83" s="182"/>
      <c r="Y83" s="182"/>
      <c r="Z83" s="205"/>
      <c r="AA83" s="183"/>
    </row>
    <row r="84" spans="2:27" ht="13.5" thickBot="1">
      <c r="B84" s="318"/>
      <c r="C84" s="319"/>
      <c r="D84" s="189" t="s">
        <v>28</v>
      </c>
      <c r="E84" s="190" t="s">
        <v>14</v>
      </c>
      <c r="F84" s="294" t="s">
        <v>73</v>
      </c>
      <c r="G84" s="295" t="s">
        <v>73</v>
      </c>
      <c r="H84" s="295" t="s">
        <v>74</v>
      </c>
      <c r="I84" s="243"/>
      <c r="J84" s="243"/>
      <c r="K84" s="243"/>
      <c r="L84" s="243"/>
      <c r="M84" s="243"/>
      <c r="N84" s="243"/>
      <c r="O84" s="197"/>
      <c r="P84" s="296"/>
      <c r="Q84" s="297" t="s">
        <v>75</v>
      </c>
      <c r="R84" s="295" t="s">
        <v>75</v>
      </c>
      <c r="S84" s="295" t="s">
        <v>75</v>
      </c>
      <c r="T84" s="243"/>
      <c r="U84" s="243"/>
      <c r="V84" s="243"/>
      <c r="W84" s="243"/>
      <c r="X84" s="243"/>
      <c r="Y84" s="243"/>
      <c r="Z84" s="298"/>
      <c r="AA84" s="197"/>
    </row>
    <row r="85" ht="13.5" thickTop="1"/>
  </sheetData>
  <mergeCells count="13">
    <mergeCell ref="B52:B56"/>
    <mergeCell ref="C52:C56"/>
    <mergeCell ref="B57:B84"/>
    <mergeCell ref="C57:C64"/>
    <mergeCell ref="C65:C73"/>
    <mergeCell ref="C74:C84"/>
    <mergeCell ref="B10:B46"/>
    <mergeCell ref="C43:C46"/>
    <mergeCell ref="B5:B9"/>
    <mergeCell ref="C19:C31"/>
    <mergeCell ref="C32:C42"/>
    <mergeCell ref="C10:C18"/>
    <mergeCell ref="C5:C9"/>
  </mergeCells>
  <printOptions/>
  <pageMargins left="0.75" right="0.75" top="1" bottom="1" header="0.5" footer="0.5"/>
  <pageSetup fitToHeight="1" fitToWidth="1" horizontalDpi="300" verticalDpi="300" orientation="landscape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9.57421875" style="0" customWidth="1"/>
    <col min="3" max="3" width="7.57421875" style="0" customWidth="1"/>
    <col min="4" max="4" width="12.140625" style="0" customWidth="1"/>
    <col min="5" max="7" width="10.421875" style="0" customWidth="1"/>
    <col min="8" max="8" width="11.7109375" style="0" customWidth="1"/>
    <col min="9" max="9" width="12.8515625" style="0" customWidth="1"/>
    <col min="10" max="10" width="10.421875" style="0" customWidth="1"/>
    <col min="11" max="12" width="11.7109375" style="0" customWidth="1"/>
    <col min="13" max="13" width="13.28125" style="0" customWidth="1"/>
    <col min="16" max="16" width="7.57421875" style="0" customWidth="1"/>
    <col min="17" max="26" width="8.421875" style="0" customWidth="1"/>
  </cols>
  <sheetData>
    <row r="1" ht="11.25" customHeight="1" thickBot="1"/>
    <row r="2" spans="2:15" ht="14.25" thickBot="1" thickTop="1">
      <c r="B2" s="7" t="s">
        <v>34</v>
      </c>
      <c r="C2" s="8"/>
      <c r="D2" s="8"/>
      <c r="E2" s="8"/>
      <c r="F2" s="9" t="str">
        <f>přehled!F2</f>
        <v>Zlaté Hory P2 (průsak)</v>
      </c>
      <c r="G2" s="8"/>
      <c r="H2" s="8"/>
      <c r="I2" s="8"/>
      <c r="J2" s="8"/>
      <c r="K2" s="8"/>
      <c r="L2" s="8"/>
      <c r="M2" s="8"/>
      <c r="N2" s="8"/>
      <c r="O2" s="10"/>
    </row>
    <row r="3" spans="1:17" s="3" customFormat="1" ht="13.5" thickTop="1">
      <c r="A3" s="2"/>
      <c r="B3" s="11" t="s">
        <v>0</v>
      </c>
      <c r="C3" s="12"/>
      <c r="D3" s="64">
        <f>přehled!F4</f>
        <v>38279</v>
      </c>
      <c r="E3" s="64">
        <f>přehled!G4</f>
        <v>38441</v>
      </c>
      <c r="F3" s="64">
        <f>přehled!H4</f>
        <v>38490</v>
      </c>
      <c r="G3" s="64">
        <f>přehled!I4</f>
        <v>38551</v>
      </c>
      <c r="H3" s="64">
        <f>přehled!J4</f>
        <v>38643</v>
      </c>
      <c r="I3" s="64">
        <f>přehled!K4</f>
        <v>38792</v>
      </c>
      <c r="J3" s="64">
        <f>přehled!L4</f>
        <v>38952</v>
      </c>
      <c r="K3" s="64">
        <f>přehled!M4</f>
        <v>39007</v>
      </c>
      <c r="L3" s="64">
        <f>přehled!N4</f>
        <v>0</v>
      </c>
      <c r="M3" s="64">
        <f>přehled!O4</f>
        <v>0</v>
      </c>
      <c r="N3" s="143"/>
      <c r="O3" s="144"/>
      <c r="P3" s="2"/>
      <c r="Q3" s="2"/>
    </row>
    <row r="4" spans="1:17" ht="12.75" customHeight="1">
      <c r="A4" s="320"/>
      <c r="B4" s="13" t="s">
        <v>1</v>
      </c>
      <c r="C4" s="14"/>
      <c r="D4" s="72" t="str">
        <f>přehled!F5</f>
        <v>slabé</v>
      </c>
      <c r="E4" s="72" t="str">
        <f>přehled!G5</f>
        <v>žádné</v>
      </c>
      <c r="F4" s="72" t="str">
        <f>přehled!H5</f>
        <v>žádné</v>
      </c>
      <c r="G4" s="72" t="str">
        <f>přehled!I5</f>
        <v>žádné</v>
      </c>
      <c r="H4" s="72" t="str">
        <f>přehled!J5</f>
        <v>žádné</v>
      </c>
      <c r="I4" s="72" t="str">
        <f>přehled!K5</f>
        <v>žádné</v>
      </c>
      <c r="J4" s="72" t="str">
        <f>přehled!L5</f>
        <v>žádné</v>
      </c>
      <c r="K4" s="72" t="str">
        <f>přehled!M5</f>
        <v>žádné</v>
      </c>
      <c r="L4" s="72">
        <f>přehled!N5</f>
        <v>0</v>
      </c>
      <c r="M4" s="72">
        <f>přehled!O5</f>
        <v>0</v>
      </c>
      <c r="N4" s="132"/>
      <c r="O4" s="133"/>
      <c r="P4" s="1"/>
      <c r="Q4" s="1"/>
    </row>
    <row r="5" spans="1:17" ht="14.25">
      <c r="A5" s="321"/>
      <c r="B5" s="15" t="s">
        <v>2</v>
      </c>
      <c r="C5" s="16" t="s">
        <v>32</v>
      </c>
      <c r="D5" s="66">
        <f>přehled!F6</f>
        <v>7.5</v>
      </c>
      <c r="E5" s="66">
        <f>přehled!G6</f>
        <v>8.6</v>
      </c>
      <c r="F5" s="66">
        <f>přehled!H6</f>
        <v>8.7</v>
      </c>
      <c r="G5" s="66">
        <f>přehled!I6</f>
        <v>14.8</v>
      </c>
      <c r="H5" s="66">
        <f>přehled!J6</f>
        <v>7.1</v>
      </c>
      <c r="I5" s="66">
        <f>přehled!K6</f>
        <v>5.8</v>
      </c>
      <c r="J5" s="66">
        <f>přehled!L6</f>
        <v>12.7</v>
      </c>
      <c r="K5" s="66">
        <f>přehled!M6</f>
        <v>10</v>
      </c>
      <c r="L5" s="66">
        <f>přehled!N6</f>
        <v>0</v>
      </c>
      <c r="M5" s="66">
        <f>přehled!O6</f>
        <v>0</v>
      </c>
      <c r="N5" s="134"/>
      <c r="O5" s="133"/>
      <c r="P5" s="1"/>
      <c r="Q5" s="1"/>
    </row>
    <row r="6" spans="1:17" ht="12.75">
      <c r="A6" s="321"/>
      <c r="B6" s="17" t="s">
        <v>3</v>
      </c>
      <c r="C6" s="18"/>
      <c r="D6" s="68">
        <f>přehled!F7</f>
        <v>4.08</v>
      </c>
      <c r="E6" s="68">
        <f>přehled!G7</f>
        <v>4.2</v>
      </c>
      <c r="F6" s="68">
        <f>přehled!H7</f>
        <v>3.73</v>
      </c>
      <c r="G6" s="68">
        <f>přehled!I7</f>
        <v>3.32</v>
      </c>
      <c r="H6" s="68">
        <f>přehled!J7</f>
        <v>3.28</v>
      </c>
      <c r="I6" s="68">
        <f>přehled!K7</f>
        <v>3.79</v>
      </c>
      <c r="J6" s="68">
        <f>přehled!L7</f>
        <v>3.19</v>
      </c>
      <c r="K6" s="68">
        <f>přehled!M7</f>
        <v>3.07</v>
      </c>
      <c r="L6" s="68">
        <f>přehled!N7</f>
        <v>0</v>
      </c>
      <c r="M6" s="68">
        <f>přehled!O7</f>
        <v>0</v>
      </c>
      <c r="N6" s="134"/>
      <c r="O6" s="133"/>
      <c r="P6" s="1"/>
      <c r="Q6" s="1"/>
    </row>
    <row r="7" spans="1:17" ht="12.75">
      <c r="A7" s="321"/>
      <c r="B7" s="19" t="s">
        <v>29</v>
      </c>
      <c r="C7" s="20" t="s">
        <v>30</v>
      </c>
      <c r="D7" s="70">
        <f>přehled!F8</f>
        <v>577</v>
      </c>
      <c r="E7" s="70">
        <f>přehled!G8</f>
        <v>616</v>
      </c>
      <c r="F7" s="70">
        <f>přehled!H8</f>
        <v>245</v>
      </c>
      <c r="G7" s="70">
        <f>přehled!I8</f>
        <v>705</v>
      </c>
      <c r="H7" s="70">
        <f>přehled!J8</f>
        <v>663</v>
      </c>
      <c r="I7" s="70">
        <f>přehled!K8</f>
        <v>703</v>
      </c>
      <c r="J7" s="70">
        <f>přehled!L8</f>
        <v>696</v>
      </c>
      <c r="K7" s="70">
        <f>přehled!M8</f>
        <v>762</v>
      </c>
      <c r="L7" s="70">
        <f>přehled!N8</f>
        <v>0</v>
      </c>
      <c r="M7" s="70">
        <f>přehled!O8</f>
        <v>0</v>
      </c>
      <c r="N7" s="134"/>
      <c r="O7" s="133"/>
      <c r="P7" s="1"/>
      <c r="Q7" s="1"/>
    </row>
    <row r="8" spans="1:17" ht="13.5" thickBot="1">
      <c r="A8" s="321"/>
      <c r="B8" s="21" t="s">
        <v>40</v>
      </c>
      <c r="C8" s="22" t="s">
        <v>31</v>
      </c>
      <c r="D8" s="71">
        <f>přehled!F9</f>
        <v>1110</v>
      </c>
      <c r="E8" s="71">
        <f>přehled!G9</f>
        <v>1366</v>
      </c>
      <c r="F8" s="71">
        <f>přehled!H9</f>
        <v>1364</v>
      </c>
      <c r="G8" s="71">
        <f>přehled!I9</f>
        <v>1507</v>
      </c>
      <c r="H8" s="71">
        <f>přehled!J9</f>
        <v>1616</v>
      </c>
      <c r="I8" s="71">
        <f>přehled!K9</f>
        <v>1520</v>
      </c>
      <c r="J8" s="71">
        <f>přehled!L9</f>
        <v>1299</v>
      </c>
      <c r="K8" s="71">
        <f>přehled!M9</f>
        <v>2010</v>
      </c>
      <c r="L8" s="71">
        <f>přehled!N9</f>
        <v>0</v>
      </c>
      <c r="M8" s="71">
        <f>přehled!O9</f>
        <v>0</v>
      </c>
      <c r="N8" s="135"/>
      <c r="O8" s="136"/>
      <c r="P8" s="1"/>
      <c r="Q8" s="1"/>
    </row>
    <row r="9" ht="7.5" customHeight="1" thickBot="1" thickTop="1"/>
    <row r="10" spans="2:15" ht="14.25" thickBot="1" thickTop="1">
      <c r="B10" s="7" t="s">
        <v>34</v>
      </c>
      <c r="C10" s="8"/>
      <c r="D10" s="8"/>
      <c r="E10" s="8"/>
      <c r="F10" s="9" t="str">
        <f>přehled!Q2</f>
        <v>Zlaté Hory směs</v>
      </c>
      <c r="G10" s="8"/>
      <c r="H10" s="8"/>
      <c r="I10" s="8"/>
      <c r="J10" s="8"/>
      <c r="K10" s="8"/>
      <c r="L10" s="8"/>
      <c r="M10" s="8"/>
      <c r="N10" s="8"/>
      <c r="O10" s="10"/>
    </row>
    <row r="11" spans="2:15" ht="13.5" thickTop="1">
      <c r="B11" s="11" t="s">
        <v>0</v>
      </c>
      <c r="C11" s="12"/>
      <c r="D11" s="64">
        <f>přehled!Q4</f>
        <v>38279</v>
      </c>
      <c r="E11" s="64">
        <f>přehled!R4</f>
        <v>38293</v>
      </c>
      <c r="F11" s="64">
        <f>přehled!S4</f>
        <v>38441</v>
      </c>
      <c r="G11" s="64">
        <f>přehled!T4</f>
        <v>38490</v>
      </c>
      <c r="H11" s="64">
        <f>přehled!U4</f>
        <v>38551</v>
      </c>
      <c r="I11" s="64">
        <f>přehled!V4</f>
        <v>38643</v>
      </c>
      <c r="J11" s="64">
        <f>přehled!W4</f>
        <v>38792</v>
      </c>
      <c r="K11" s="64">
        <f>přehled!X4</f>
        <v>38952</v>
      </c>
      <c r="L11" s="64">
        <f>přehled!Y4</f>
        <v>39007</v>
      </c>
      <c r="M11" s="64">
        <f>přehled!Z4</f>
        <v>39015</v>
      </c>
      <c r="N11" s="141"/>
      <c r="O11" s="142"/>
    </row>
    <row r="12" spans="2:15" ht="12.75">
      <c r="B12" s="13" t="s">
        <v>1</v>
      </c>
      <c r="C12" s="14"/>
      <c r="D12" s="72" t="str">
        <f>přehled!Q5</f>
        <v>slabý</v>
      </c>
      <c r="E12" s="72" t="str">
        <f>přehled!R5</f>
        <v>slabé</v>
      </c>
      <c r="F12" s="72" t="str">
        <f>přehled!S5</f>
        <v>žluté</v>
      </c>
      <c r="G12" s="72" t="str">
        <f>přehled!T5</f>
        <v>žluté</v>
      </c>
      <c r="H12" s="72" t="str">
        <f>přehled!U5</f>
        <v>žluté</v>
      </c>
      <c r="I12" s="72" t="str">
        <f>přehled!V5</f>
        <v>žádné</v>
      </c>
      <c r="J12" s="72" t="str">
        <f>přehled!W5</f>
        <v>žádné</v>
      </c>
      <c r="K12" s="72" t="str">
        <f>přehled!X5</f>
        <v>žluté</v>
      </c>
      <c r="L12" s="72" t="str">
        <f>přehled!Y5</f>
        <v>žluté</v>
      </c>
      <c r="M12" s="72" t="str">
        <f>přehled!Z5</f>
        <v>žluté</v>
      </c>
      <c r="N12" s="137"/>
      <c r="O12" s="138"/>
    </row>
    <row r="13" spans="2:15" ht="14.25">
      <c r="B13" s="15" t="s">
        <v>2</v>
      </c>
      <c r="C13" s="16" t="s">
        <v>32</v>
      </c>
      <c r="D13" s="66">
        <f>přehled!Q6</f>
        <v>9.7</v>
      </c>
      <c r="E13" s="66">
        <f>přehled!R6</f>
        <v>9.3</v>
      </c>
      <c r="F13" s="66">
        <f>přehled!S6</f>
        <v>8.6</v>
      </c>
      <c r="G13" s="66">
        <f>přehled!T6</f>
        <v>8.6</v>
      </c>
      <c r="H13" s="66">
        <f>přehled!U6</f>
        <v>10.2</v>
      </c>
      <c r="I13" s="66">
        <f>přehled!V6</f>
        <v>5.7</v>
      </c>
      <c r="J13" s="66">
        <f>přehled!W6</f>
        <v>8.3</v>
      </c>
      <c r="K13" s="66">
        <f>přehled!X6</f>
        <v>8.9</v>
      </c>
      <c r="L13" s="66">
        <f>přehled!Y6</f>
        <v>8.8</v>
      </c>
      <c r="M13" s="66">
        <f>přehled!Z6</f>
        <v>8.8</v>
      </c>
      <c r="N13" s="137"/>
      <c r="O13" s="138"/>
    </row>
    <row r="14" spans="2:15" ht="12.75">
      <c r="B14" s="17" t="s">
        <v>3</v>
      </c>
      <c r="C14" s="18"/>
      <c r="D14" s="68">
        <f>přehled!Q7</f>
        <v>4.53</v>
      </c>
      <c r="E14" s="68">
        <f>přehled!R7</f>
        <v>4.8</v>
      </c>
      <c r="F14" s="68">
        <f>přehled!S7</f>
        <v>4.2</v>
      </c>
      <c r="G14" s="68">
        <f>přehled!T7</f>
        <v>3.59</v>
      </c>
      <c r="H14" s="68">
        <f>přehled!U7</f>
        <v>4.2</v>
      </c>
      <c r="I14" s="68">
        <f>přehled!V7</f>
        <v>4.03</v>
      </c>
      <c r="J14" s="68">
        <f>přehled!W7</f>
        <v>5.31</v>
      </c>
      <c r="K14" s="68">
        <f>přehled!X7</f>
        <v>3.45</v>
      </c>
      <c r="L14" s="68">
        <f>přehled!Y7</f>
        <v>3.75</v>
      </c>
      <c r="M14" s="68">
        <f>přehled!Z7</f>
        <v>3.75</v>
      </c>
      <c r="N14" s="137"/>
      <c r="O14" s="138"/>
    </row>
    <row r="15" spans="2:15" ht="12.75">
      <c r="B15" s="19" t="s">
        <v>29</v>
      </c>
      <c r="C15" s="20" t="s">
        <v>30</v>
      </c>
      <c r="D15" s="70">
        <f>přehled!Q8</f>
        <v>573</v>
      </c>
      <c r="E15" s="70">
        <f>přehled!R8</f>
        <v>529</v>
      </c>
      <c r="F15" s="70">
        <f>přehled!S8</f>
        <v>431</v>
      </c>
      <c r="G15" s="70">
        <f>přehled!T8</f>
        <v>691</v>
      </c>
      <c r="H15" s="70">
        <f>přehled!U8</f>
        <v>519</v>
      </c>
      <c r="I15" s="70">
        <f>přehled!V8</f>
        <v>557</v>
      </c>
      <c r="J15" s="70">
        <f>přehled!W8</f>
        <v>436</v>
      </c>
      <c r="K15" s="70">
        <f>přehled!X8</f>
        <v>676</v>
      </c>
      <c r="L15" s="70">
        <f>přehled!Y8</f>
        <v>649</v>
      </c>
      <c r="M15" s="70">
        <f>přehled!Z8</f>
        <v>649</v>
      </c>
      <c r="N15" s="137"/>
      <c r="O15" s="138"/>
    </row>
    <row r="16" spans="2:15" ht="13.5" thickBot="1">
      <c r="B16" s="21" t="s">
        <v>40</v>
      </c>
      <c r="C16" s="22" t="s">
        <v>31</v>
      </c>
      <c r="D16" s="71">
        <f>přehled!Q9</f>
        <v>610</v>
      </c>
      <c r="E16" s="71">
        <f>přehled!R9</f>
        <v>557</v>
      </c>
      <c r="F16" s="71">
        <f>přehled!S9</f>
        <v>2130</v>
      </c>
      <c r="G16" s="71">
        <f>přehled!T9</f>
        <v>814</v>
      </c>
      <c r="H16" s="71">
        <f>přehled!U9</f>
        <v>1156</v>
      </c>
      <c r="I16" s="71">
        <f>přehled!V9</f>
        <v>680</v>
      </c>
      <c r="J16" s="71">
        <f>přehled!W9</f>
        <v>629</v>
      </c>
      <c r="K16" s="71">
        <f>přehled!X9</f>
        <v>860</v>
      </c>
      <c r="L16" s="71">
        <f>přehled!Y9</f>
        <v>1882</v>
      </c>
      <c r="M16" s="71">
        <f>přehled!Z9</f>
        <v>1882</v>
      </c>
      <c r="N16" s="139"/>
      <c r="O16" s="140"/>
    </row>
    <row r="17" spans="2:15" ht="7.5" customHeight="1" thickBot="1" thickTop="1">
      <c r="B17" s="151"/>
      <c r="C17" s="152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4"/>
    </row>
    <row r="18" spans="2:15" ht="14.25" thickBot="1" thickTop="1">
      <c r="B18" s="7" t="s">
        <v>34</v>
      </c>
      <c r="C18" s="8"/>
      <c r="D18" s="8"/>
      <c r="E18" s="8"/>
      <c r="F18" s="9" t="str">
        <f>přehled!F49</f>
        <v>Zlaté Hory štola  jih </v>
      </c>
      <c r="G18" s="8"/>
      <c r="H18" s="8"/>
      <c r="I18" s="8"/>
      <c r="J18" s="8"/>
      <c r="K18" s="8"/>
      <c r="L18" s="8"/>
      <c r="M18" s="8"/>
      <c r="N18" s="8"/>
      <c r="O18" s="10"/>
    </row>
    <row r="19" spans="2:15" ht="13.5" thickTop="1">
      <c r="B19" s="11" t="s">
        <v>0</v>
      </c>
      <c r="C19" s="12"/>
      <c r="D19" s="64">
        <f>přehled!F51</f>
        <v>38293</v>
      </c>
      <c r="E19" s="64">
        <f>přehled!G51</f>
        <v>38537</v>
      </c>
      <c r="F19" s="64">
        <f>přehled!H51</f>
        <v>38944</v>
      </c>
      <c r="G19" s="64">
        <f>přehled!I51</f>
        <v>0</v>
      </c>
      <c r="H19" s="64">
        <f>přehled!J51</f>
        <v>0</v>
      </c>
      <c r="I19" s="64">
        <f>přehled!K51</f>
        <v>0</v>
      </c>
      <c r="J19" s="64">
        <f>přehled!L51</f>
        <v>0</v>
      </c>
      <c r="K19" s="64">
        <f>přehled!M51</f>
        <v>0</v>
      </c>
      <c r="L19" s="64">
        <f>přehled!N51</f>
        <v>0</v>
      </c>
      <c r="M19" s="64">
        <f>přehled!O51</f>
        <v>0</v>
      </c>
      <c r="N19" s="64">
        <f>přehled!P51</f>
        <v>0</v>
      </c>
      <c r="O19" s="144"/>
    </row>
    <row r="20" spans="2:15" ht="12.75">
      <c r="B20" s="13" t="s">
        <v>1</v>
      </c>
      <c r="C20" s="14"/>
      <c r="D20" s="72" t="str">
        <f>přehled!F52</f>
        <v>slabé</v>
      </c>
      <c r="E20" s="72" t="str">
        <f>přehled!G52</f>
        <v>slabé</v>
      </c>
      <c r="F20" s="72" t="str">
        <f>přehled!H52</f>
        <v>žluté</v>
      </c>
      <c r="G20" s="72">
        <f>přehled!I52</f>
        <v>0</v>
      </c>
      <c r="H20" s="72">
        <f>přehled!J52</f>
        <v>0</v>
      </c>
      <c r="I20" s="72">
        <f>přehled!K52</f>
        <v>0</v>
      </c>
      <c r="J20" s="72">
        <f>přehled!L52</f>
        <v>0</v>
      </c>
      <c r="K20" s="72">
        <f>přehled!M52</f>
        <v>0</v>
      </c>
      <c r="L20" s="72">
        <f>přehled!N52</f>
        <v>0</v>
      </c>
      <c r="M20" s="72">
        <f>přehled!O52</f>
        <v>0</v>
      </c>
      <c r="N20" s="72">
        <f>přehled!P52</f>
        <v>0</v>
      </c>
      <c r="O20" s="133"/>
    </row>
    <row r="21" spans="2:15" ht="14.25">
      <c r="B21" s="15" t="s">
        <v>2</v>
      </c>
      <c r="C21" s="16" t="s">
        <v>32</v>
      </c>
      <c r="D21" s="66"/>
      <c r="E21" s="66">
        <f>přehled!G53</f>
        <v>15.1</v>
      </c>
      <c r="F21" s="66">
        <f>přehled!H53</f>
        <v>8.6</v>
      </c>
      <c r="G21" s="66">
        <f>přehled!I53</f>
        <v>0</v>
      </c>
      <c r="H21" s="66">
        <f>přehled!J53</f>
        <v>0</v>
      </c>
      <c r="I21" s="66">
        <f>přehled!K53</f>
        <v>0</v>
      </c>
      <c r="J21" s="66">
        <f>přehled!L53</f>
        <v>0</v>
      </c>
      <c r="K21" s="66">
        <f>přehled!M53</f>
        <v>0</v>
      </c>
      <c r="L21" s="66">
        <f>přehled!N53</f>
        <v>0</v>
      </c>
      <c r="M21" s="66">
        <f>přehled!O53</f>
        <v>0</v>
      </c>
      <c r="N21" s="66">
        <f>přehled!P53</f>
        <v>0</v>
      </c>
      <c r="O21" s="133"/>
    </row>
    <row r="22" spans="2:15" ht="12.75">
      <c r="B22" s="17" t="s">
        <v>3</v>
      </c>
      <c r="C22" s="18"/>
      <c r="D22" s="68"/>
      <c r="E22" s="68">
        <f>přehled!G54</f>
        <v>2.82</v>
      </c>
      <c r="F22" s="68">
        <f>přehled!H54</f>
        <v>3.3</v>
      </c>
      <c r="G22" s="68">
        <f>přehled!I54</f>
        <v>0</v>
      </c>
      <c r="H22" s="68">
        <f>přehled!J54</f>
        <v>0</v>
      </c>
      <c r="I22" s="68">
        <f>přehled!K54</f>
        <v>0</v>
      </c>
      <c r="J22" s="68">
        <f>přehled!L54</f>
        <v>0</v>
      </c>
      <c r="K22" s="68">
        <f>přehled!M54</f>
        <v>0</v>
      </c>
      <c r="L22" s="68">
        <f>přehled!N54</f>
        <v>0</v>
      </c>
      <c r="M22" s="68">
        <f>přehled!O54</f>
        <v>0</v>
      </c>
      <c r="N22" s="68">
        <f>přehled!P54</f>
        <v>0</v>
      </c>
      <c r="O22" s="133"/>
    </row>
    <row r="23" spans="2:15" ht="12.75">
      <c r="B23" s="19" t="s">
        <v>29</v>
      </c>
      <c r="C23" s="20" t="s">
        <v>30</v>
      </c>
      <c r="D23" s="70"/>
      <c r="E23" s="70">
        <f>přehled!G55</f>
        <v>752</v>
      </c>
      <c r="F23" s="70">
        <f>přehled!H55</f>
        <v>726</v>
      </c>
      <c r="G23" s="70">
        <f>přehled!I55</f>
        <v>0</v>
      </c>
      <c r="H23" s="70">
        <f>přehled!J55</f>
        <v>0</v>
      </c>
      <c r="I23" s="70">
        <f>přehled!K55</f>
        <v>0</v>
      </c>
      <c r="J23" s="70">
        <f>přehled!L55</f>
        <v>0</v>
      </c>
      <c r="K23" s="70">
        <f>přehled!M55</f>
        <v>0</v>
      </c>
      <c r="L23" s="70">
        <f>přehled!N55</f>
        <v>0</v>
      </c>
      <c r="M23" s="70">
        <f>přehled!O55</f>
        <v>0</v>
      </c>
      <c r="N23" s="70">
        <f>přehled!P55</f>
        <v>0</v>
      </c>
      <c r="O23" s="133"/>
    </row>
    <row r="24" spans="2:15" ht="13.5" thickBot="1">
      <c r="B24" s="21" t="s">
        <v>40</v>
      </c>
      <c r="C24" s="22" t="s">
        <v>31</v>
      </c>
      <c r="D24" s="71"/>
      <c r="E24" s="71"/>
      <c r="F24" s="71">
        <f>přehled!H56</f>
        <v>1814</v>
      </c>
      <c r="G24" s="71">
        <f>přehled!I56</f>
        <v>0</v>
      </c>
      <c r="H24" s="71">
        <f>přehled!J56</f>
        <v>0</v>
      </c>
      <c r="I24" s="71">
        <f>přehled!K56</f>
        <v>0</v>
      </c>
      <c r="J24" s="71">
        <f>přehled!L56</f>
        <v>0</v>
      </c>
      <c r="K24" s="71">
        <f>přehled!M56</f>
        <v>0</v>
      </c>
      <c r="L24" s="71">
        <f>přehled!N56</f>
        <v>0</v>
      </c>
      <c r="M24" s="71">
        <f>přehled!O56</f>
        <v>0</v>
      </c>
      <c r="N24" s="71">
        <f>přehled!P56</f>
        <v>0</v>
      </c>
      <c r="O24" s="136"/>
    </row>
    <row r="25" ht="7.5" customHeight="1" thickBot="1" thickTop="1"/>
    <row r="26" spans="2:15" ht="14.25" thickBot="1" thickTop="1">
      <c r="B26" s="7" t="s">
        <v>34</v>
      </c>
      <c r="C26" s="8"/>
      <c r="D26" s="8"/>
      <c r="E26" s="8"/>
      <c r="F26" s="9" t="str">
        <f>přehled!Q49</f>
        <v>Zlaté Hory štola západ </v>
      </c>
      <c r="G26" s="8"/>
      <c r="H26" s="8"/>
      <c r="I26" s="8"/>
      <c r="J26" s="8"/>
      <c r="K26" s="8"/>
      <c r="L26" s="8"/>
      <c r="M26" s="8"/>
      <c r="N26" s="8"/>
      <c r="O26" s="10"/>
    </row>
    <row r="27" spans="2:15" ht="13.5" thickTop="1">
      <c r="B27" s="11" t="s">
        <v>0</v>
      </c>
      <c r="C27" s="12"/>
      <c r="D27" s="64">
        <f>přehled!Q51</f>
        <v>38293</v>
      </c>
      <c r="E27" s="64">
        <f>přehled!R51</f>
        <v>38537</v>
      </c>
      <c r="F27" s="64">
        <f>přehled!S51</f>
        <v>38944</v>
      </c>
      <c r="G27" s="64">
        <f>přehled!T51</f>
        <v>0</v>
      </c>
      <c r="H27" s="64">
        <f>přehled!U51</f>
        <v>0</v>
      </c>
      <c r="I27" s="64">
        <f>přehled!V51</f>
        <v>0</v>
      </c>
      <c r="J27" s="64">
        <f>přehled!W51</f>
        <v>0</v>
      </c>
      <c r="K27" s="64">
        <f>přehled!X51</f>
        <v>0</v>
      </c>
      <c r="L27" s="64">
        <f>přehled!Y51</f>
        <v>0</v>
      </c>
      <c r="M27" s="64">
        <f>přehled!Z51</f>
        <v>0</v>
      </c>
      <c r="N27" s="64">
        <f>přehled!AA51</f>
        <v>0</v>
      </c>
      <c r="O27" s="142"/>
    </row>
    <row r="28" spans="2:15" ht="12.75">
      <c r="B28" s="13" t="s">
        <v>1</v>
      </c>
      <c r="C28" s="14"/>
      <c r="D28" s="72" t="str">
        <f>přehled!Q52</f>
        <v>slabé</v>
      </c>
      <c r="E28" s="72" t="str">
        <f>přehled!R52</f>
        <v>slabé</v>
      </c>
      <c r="F28" s="72" t="str">
        <f>přehled!S52</f>
        <v>žluté</v>
      </c>
      <c r="G28" s="72">
        <f>přehled!T52</f>
        <v>0</v>
      </c>
      <c r="H28" s="72">
        <f>přehled!U52</f>
        <v>0</v>
      </c>
      <c r="I28" s="72">
        <f>přehled!V52</f>
        <v>0</v>
      </c>
      <c r="J28" s="72">
        <f>přehled!W52</f>
        <v>0</v>
      </c>
      <c r="K28" s="72">
        <f>přehled!X52</f>
        <v>0</v>
      </c>
      <c r="L28" s="72">
        <f>přehled!Y52</f>
        <v>0</v>
      </c>
      <c r="M28" s="72">
        <f>přehled!Z52</f>
        <v>0</v>
      </c>
      <c r="N28" s="72">
        <f>přehled!AA52</f>
        <v>0</v>
      </c>
      <c r="O28" s="138"/>
    </row>
    <row r="29" spans="2:15" ht="14.25">
      <c r="B29" s="15" t="s">
        <v>2</v>
      </c>
      <c r="C29" s="16" t="s">
        <v>32</v>
      </c>
      <c r="D29" s="66"/>
      <c r="E29" s="66">
        <f>přehled!R53</f>
        <v>15.1</v>
      </c>
      <c r="F29" s="66">
        <f>přehled!S53</f>
        <v>8.8</v>
      </c>
      <c r="G29" s="66">
        <f>přehled!T53</f>
        <v>0</v>
      </c>
      <c r="H29" s="66">
        <f>přehled!U53</f>
        <v>0</v>
      </c>
      <c r="I29" s="66">
        <f>přehled!V53</f>
        <v>0</v>
      </c>
      <c r="J29" s="66">
        <f>přehled!W53</f>
        <v>0</v>
      </c>
      <c r="K29" s="66">
        <f>přehled!X53</f>
        <v>0</v>
      </c>
      <c r="L29" s="66">
        <f>přehled!Y53</f>
        <v>0</v>
      </c>
      <c r="M29" s="66">
        <f>přehled!Z53</f>
        <v>0</v>
      </c>
      <c r="N29" s="66">
        <f>přehled!AA53</f>
        <v>0</v>
      </c>
      <c r="O29" s="138"/>
    </row>
    <row r="30" spans="2:15" ht="12.75">
      <c r="B30" s="17" t="s">
        <v>3</v>
      </c>
      <c r="C30" s="18"/>
      <c r="D30" s="68"/>
      <c r="E30" s="68">
        <f>přehled!R54</f>
        <v>6.4</v>
      </c>
      <c r="F30" s="68">
        <f>přehled!S54</f>
        <v>5.67</v>
      </c>
      <c r="G30" s="68">
        <f>přehled!T54</f>
        <v>0</v>
      </c>
      <c r="H30" s="68">
        <f>přehled!U54</f>
        <v>0</v>
      </c>
      <c r="I30" s="68">
        <f>přehled!V54</f>
        <v>0</v>
      </c>
      <c r="J30" s="68">
        <f>přehled!W54</f>
        <v>0</v>
      </c>
      <c r="K30" s="68">
        <f>přehled!X54</f>
        <v>0</v>
      </c>
      <c r="L30" s="68">
        <f>přehled!Y54</f>
        <v>0</v>
      </c>
      <c r="M30" s="68">
        <f>přehled!Z54</f>
        <v>0</v>
      </c>
      <c r="N30" s="68">
        <f>přehled!AA54</f>
        <v>0</v>
      </c>
      <c r="O30" s="138"/>
    </row>
    <row r="31" spans="2:15" ht="12.75">
      <c r="B31" s="19" t="s">
        <v>29</v>
      </c>
      <c r="C31" s="20" t="s">
        <v>30</v>
      </c>
      <c r="D31" s="70"/>
      <c r="E31" s="70">
        <f>přehled!R55</f>
        <v>523</v>
      </c>
      <c r="F31" s="70">
        <f>přehled!S55</f>
        <v>464</v>
      </c>
      <c r="G31" s="70">
        <f>přehled!T55</f>
        <v>0</v>
      </c>
      <c r="H31" s="70">
        <f>přehled!U55</f>
        <v>0</v>
      </c>
      <c r="I31" s="70">
        <f>přehled!V55</f>
        <v>0</v>
      </c>
      <c r="J31" s="70">
        <f>přehled!W55</f>
        <v>0</v>
      </c>
      <c r="K31" s="70">
        <f>přehled!X55</f>
        <v>0</v>
      </c>
      <c r="L31" s="70">
        <f>přehled!Y55</f>
        <v>0</v>
      </c>
      <c r="M31" s="70">
        <f>přehled!Z55</f>
        <v>0</v>
      </c>
      <c r="N31" s="70">
        <f>přehled!AA55</f>
        <v>0</v>
      </c>
      <c r="O31" s="138"/>
    </row>
    <row r="32" spans="2:15" ht="13.5" thickBot="1">
      <c r="B32" s="21" t="s">
        <v>40</v>
      </c>
      <c r="C32" s="22" t="s">
        <v>31</v>
      </c>
      <c r="D32" s="71"/>
      <c r="E32" s="71"/>
      <c r="F32" s="71">
        <f>přehled!S56</f>
        <v>468</v>
      </c>
      <c r="G32" s="71">
        <f>přehled!T56</f>
        <v>0</v>
      </c>
      <c r="H32" s="71">
        <f>přehled!U56</f>
        <v>0</v>
      </c>
      <c r="I32" s="71">
        <f>přehled!V56</f>
        <v>0</v>
      </c>
      <c r="J32" s="71">
        <f>přehled!W56</f>
        <v>0</v>
      </c>
      <c r="K32" s="71">
        <f>přehled!X56</f>
        <v>0</v>
      </c>
      <c r="L32" s="71">
        <f>přehled!Y56</f>
        <v>0</v>
      </c>
      <c r="M32" s="71">
        <f>přehled!Z56</f>
        <v>0</v>
      </c>
      <c r="N32" s="71">
        <f>přehled!AA56</f>
        <v>0</v>
      </c>
      <c r="O32" s="140"/>
    </row>
    <row r="33" ht="13.5" thickTop="1"/>
  </sheetData>
  <mergeCells count="1">
    <mergeCell ref="A4:A8"/>
  </mergeCells>
  <printOptions/>
  <pageMargins left="0.75" right="0.75" top="1" bottom="1" header="0.5" footer="0.5"/>
  <pageSetup fitToHeight="1" fitToWidth="1" horizontalDpi="600" verticalDpi="600" orientation="landscape" paperSize="9" scale="7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8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421875" style="0" customWidth="1"/>
    <col min="4" max="10" width="11.28125" style="0" customWidth="1"/>
    <col min="11" max="11" width="13.00390625" style="0" customWidth="1"/>
    <col min="12" max="14" width="11.28125" style="0" customWidth="1"/>
  </cols>
  <sheetData>
    <row r="1" ht="10.5" customHeight="1" thickBot="1"/>
    <row r="2" spans="2:14" ht="14.25" thickBot="1" thickTop="1">
      <c r="B2" s="7" t="s">
        <v>58</v>
      </c>
      <c r="C2" s="8"/>
      <c r="D2" s="8"/>
      <c r="E2" s="8"/>
      <c r="F2" s="9" t="str">
        <f>přehled!F2</f>
        <v>Zlaté Hory P2 (průsak)</v>
      </c>
      <c r="G2" s="8"/>
      <c r="H2" s="8"/>
      <c r="I2" s="8"/>
      <c r="J2" s="8"/>
      <c r="K2" s="8"/>
      <c r="L2" s="8"/>
      <c r="M2" s="8"/>
      <c r="N2" s="10"/>
    </row>
    <row r="3" spans="2:14" ht="13.5" thickTop="1">
      <c r="B3" s="11" t="s">
        <v>0</v>
      </c>
      <c r="C3" s="12"/>
      <c r="D3" s="64">
        <f>přehled!F4</f>
        <v>38279</v>
      </c>
      <c r="E3" s="64">
        <f>přehled!G4</f>
        <v>38441</v>
      </c>
      <c r="F3" s="64">
        <f>přehled!H4</f>
        <v>38490</v>
      </c>
      <c r="G3" s="64">
        <f>přehled!I4</f>
        <v>38551</v>
      </c>
      <c r="H3" s="64">
        <f>přehled!J4</f>
        <v>38643</v>
      </c>
      <c r="I3" s="64">
        <f>přehled!K4</f>
        <v>38792</v>
      </c>
      <c r="J3" s="64">
        <f>přehled!L4</f>
        <v>38952</v>
      </c>
      <c r="K3" s="64">
        <f>přehled!M4</f>
        <v>39007</v>
      </c>
      <c r="L3" s="64">
        <f>přehled!N4</f>
        <v>0</v>
      </c>
      <c r="M3" s="64">
        <f>přehled!O4</f>
        <v>0</v>
      </c>
      <c r="N3" s="65">
        <f>přehled!P4</f>
        <v>0</v>
      </c>
    </row>
    <row r="4" spans="2:14" s="44" customFormat="1" ht="12.75">
      <c r="B4" s="42" t="s">
        <v>35</v>
      </c>
      <c r="C4" s="43" t="s">
        <v>30</v>
      </c>
      <c r="D4" s="73">
        <f>přehled!F10</f>
        <v>577</v>
      </c>
      <c r="E4" s="73">
        <f>přehled!G10</f>
        <v>616</v>
      </c>
      <c r="F4" s="73">
        <f>přehled!H10</f>
        <v>245</v>
      </c>
      <c r="G4" s="73">
        <f>přehled!I10</f>
        <v>705</v>
      </c>
      <c r="H4" s="73">
        <f>přehled!J10</f>
        <v>663</v>
      </c>
      <c r="I4" s="73">
        <f>přehled!K10</f>
        <v>703</v>
      </c>
      <c r="J4" s="73">
        <f>přehled!L10</f>
        <v>696</v>
      </c>
      <c r="K4" s="73">
        <f>přehled!M10</f>
        <v>762</v>
      </c>
      <c r="L4" s="73">
        <f>přehled!N10</f>
        <v>0</v>
      </c>
      <c r="M4" s="73">
        <f>přehled!O10</f>
        <v>0</v>
      </c>
      <c r="N4" s="74">
        <f>přehled!P10</f>
        <v>0</v>
      </c>
    </row>
    <row r="5" spans="2:14" s="5" customFormat="1" ht="14.25">
      <c r="B5" s="33" t="s">
        <v>3</v>
      </c>
      <c r="C5" s="16"/>
      <c r="D5" s="66">
        <f>přehled!F11</f>
        <v>3.62</v>
      </c>
      <c r="E5" s="66">
        <f>přehled!G11</f>
        <v>3.81</v>
      </c>
      <c r="F5" s="66">
        <f>přehled!H11</f>
        <v>3.68</v>
      </c>
      <c r="G5" s="66">
        <f>přehled!I11</f>
        <v>3.32</v>
      </c>
      <c r="H5" s="66">
        <f>přehled!J11</f>
        <v>3.08</v>
      </c>
      <c r="I5" s="66">
        <f>přehled!K11</f>
        <v>3.35</v>
      </c>
      <c r="J5" s="66">
        <f>přehled!L11</f>
        <v>2.95</v>
      </c>
      <c r="K5" s="66">
        <f>přehled!M11</f>
        <v>2.96</v>
      </c>
      <c r="L5" s="66">
        <f>přehled!N11</f>
        <v>0</v>
      </c>
      <c r="M5" s="66">
        <f>přehled!O11</f>
        <v>0</v>
      </c>
      <c r="N5" s="67">
        <f>přehled!P11</f>
        <v>0</v>
      </c>
    </row>
    <row r="6" spans="2:14" s="4" customFormat="1" ht="12.75">
      <c r="B6" s="34" t="s">
        <v>4</v>
      </c>
      <c r="C6" s="18" t="s">
        <v>31</v>
      </c>
      <c r="D6" s="68">
        <f>přehled!F12</f>
        <v>1260</v>
      </c>
      <c r="E6" s="68">
        <f>přehled!G12</f>
        <v>1420</v>
      </c>
      <c r="F6" s="68">
        <f>přehled!H12</f>
        <v>1390</v>
      </c>
      <c r="G6" s="68">
        <f>přehled!I12</f>
        <v>1510</v>
      </c>
      <c r="H6" s="68">
        <f>přehled!J12</f>
        <v>1650</v>
      </c>
      <c r="I6" s="68">
        <f>přehled!K12</f>
        <v>1380</v>
      </c>
      <c r="J6" s="68">
        <f>přehled!L12</f>
        <v>1960</v>
      </c>
      <c r="K6" s="68">
        <f>přehled!M12</f>
        <v>1950</v>
      </c>
      <c r="L6" s="68">
        <f>přehled!N12</f>
        <v>0</v>
      </c>
      <c r="M6" s="68">
        <f>přehled!O12</f>
        <v>0</v>
      </c>
      <c r="N6" s="69">
        <f>přehled!P12</f>
        <v>0</v>
      </c>
    </row>
    <row r="7" spans="2:14" s="26" customFormat="1" ht="12.75">
      <c r="B7" s="35" t="s">
        <v>5</v>
      </c>
      <c r="C7" s="25" t="s">
        <v>13</v>
      </c>
      <c r="D7" s="75">
        <f>přehled!F13</f>
        <v>6.21</v>
      </c>
      <c r="E7" s="75">
        <f>přehled!G13</f>
        <v>7.5</v>
      </c>
      <c r="F7" s="75">
        <f>přehled!H13</f>
        <v>6.25</v>
      </c>
      <c r="G7" s="75">
        <f>přehled!I13</f>
        <v>7.37</v>
      </c>
      <c r="H7" s="75">
        <f>přehled!J13</f>
        <v>7.48</v>
      </c>
      <c r="I7" s="75">
        <f>přehled!K13</f>
        <v>6.26</v>
      </c>
      <c r="J7" s="75">
        <f>přehled!L13</f>
        <v>8.64</v>
      </c>
      <c r="K7" s="75">
        <f>přehled!M13</f>
        <v>8.61</v>
      </c>
      <c r="L7" s="75">
        <f>přehled!N13</f>
        <v>0</v>
      </c>
      <c r="M7" s="75">
        <f>přehled!O13</f>
        <v>0</v>
      </c>
      <c r="N7" s="76">
        <f>přehled!P13</f>
        <v>0</v>
      </c>
    </row>
    <row r="8" spans="2:14" s="28" customFormat="1" ht="12.75">
      <c r="B8" s="36" t="s">
        <v>62</v>
      </c>
      <c r="C8" s="27" t="s">
        <v>13</v>
      </c>
      <c r="D8" s="77">
        <f>přehled!F14</f>
        <v>1.6</v>
      </c>
      <c r="E8" s="77">
        <f>přehled!G14</f>
        <v>3.1</v>
      </c>
      <c r="F8" s="77">
        <f>přehled!H14</f>
        <v>1.79</v>
      </c>
      <c r="G8" s="77">
        <f>přehled!I14</f>
        <v>2.1</v>
      </c>
      <c r="H8" s="77">
        <f>přehled!J14</f>
        <v>3.4</v>
      </c>
      <c r="I8" s="77">
        <f>přehled!K14</f>
        <v>3.3</v>
      </c>
      <c r="J8" s="77">
        <f>přehled!L14</f>
        <v>3.77</v>
      </c>
      <c r="K8" s="77">
        <f>přehled!M14</f>
        <v>3.92</v>
      </c>
      <c r="L8" s="77">
        <f>přehled!N14</f>
        <v>0</v>
      </c>
      <c r="M8" s="77">
        <f>přehled!O14</f>
        <v>0</v>
      </c>
      <c r="N8" s="78">
        <f>přehled!P14</f>
        <v>0</v>
      </c>
    </row>
    <row r="9" spans="2:14" s="30" customFormat="1" ht="12.75">
      <c r="B9" s="37" t="s">
        <v>61</v>
      </c>
      <c r="C9" s="29" t="s">
        <v>13</v>
      </c>
      <c r="D9" s="79" t="str">
        <f>přehled!F15</f>
        <v>---</v>
      </c>
      <c r="E9" s="79" t="str">
        <f>přehled!G15</f>
        <v>---</v>
      </c>
      <c r="F9" s="79" t="str">
        <f>přehled!H15</f>
        <v>---</v>
      </c>
      <c r="G9" s="79" t="str">
        <f>přehled!I15</f>
        <v>---</v>
      </c>
      <c r="H9" s="79" t="str">
        <f>přehled!J15</f>
        <v>---</v>
      </c>
      <c r="I9" s="79" t="str">
        <f>přehled!K15</f>
        <v>---</v>
      </c>
      <c r="J9" s="79">
        <f>přehled!L15</f>
        <v>1.91</v>
      </c>
      <c r="K9" s="79">
        <f>přehled!M15</f>
        <v>0</v>
      </c>
      <c r="L9" s="79">
        <f>přehled!N15</f>
        <v>0</v>
      </c>
      <c r="M9" s="79">
        <f>přehled!O15</f>
        <v>0</v>
      </c>
      <c r="N9" s="80">
        <f>přehled!P15</f>
        <v>0</v>
      </c>
    </row>
    <row r="10" spans="2:14" s="6" customFormat="1" ht="12.75">
      <c r="B10" s="38" t="s">
        <v>6</v>
      </c>
      <c r="C10" s="20" t="s">
        <v>14</v>
      </c>
      <c r="D10" s="70">
        <f>přehled!F16</f>
        <v>918</v>
      </c>
      <c r="E10" s="70">
        <f>přehled!G16</f>
        <v>1080</v>
      </c>
      <c r="F10" s="70">
        <f>přehled!H16</f>
        <v>1030</v>
      </c>
      <c r="G10" s="70">
        <f>přehled!I16</f>
        <v>1080</v>
      </c>
      <c r="H10" s="70">
        <f>přehled!J16</f>
        <v>1120</v>
      </c>
      <c r="I10" s="70">
        <f>přehled!K16</f>
        <v>1080</v>
      </c>
      <c r="J10" s="70">
        <f>přehled!L16</f>
        <v>1460</v>
      </c>
      <c r="K10" s="70">
        <f>přehled!M16</f>
        <v>1530</v>
      </c>
      <c r="L10" s="70">
        <f>přehled!N16</f>
        <v>0</v>
      </c>
      <c r="M10" s="70">
        <f>přehled!O16</f>
        <v>0</v>
      </c>
      <c r="N10" s="127">
        <f>přehled!P16</f>
        <v>0</v>
      </c>
    </row>
    <row r="11" spans="2:14" s="6" customFormat="1" ht="12.75">
      <c r="B11" s="130" t="s">
        <v>67</v>
      </c>
      <c r="C11" s="131" t="s">
        <v>14</v>
      </c>
      <c r="D11" s="126">
        <f>přehled!F17</f>
        <v>0</v>
      </c>
      <c r="E11" s="126">
        <f>přehled!G17</f>
        <v>0</v>
      </c>
      <c r="F11" s="126">
        <f>přehled!H17</f>
        <v>0</v>
      </c>
      <c r="G11" s="126">
        <f>přehled!I17</f>
        <v>0</v>
      </c>
      <c r="H11" s="126">
        <f>přehled!J17</f>
        <v>0</v>
      </c>
      <c r="I11" s="126">
        <f>přehled!K17</f>
        <v>0</v>
      </c>
      <c r="J11" s="126">
        <f>přehled!L17</f>
        <v>0</v>
      </c>
      <c r="K11" s="126">
        <f>přehled!M17</f>
        <v>0</v>
      </c>
      <c r="L11" s="126">
        <f>přehled!N17</f>
        <v>0</v>
      </c>
      <c r="M11" s="126">
        <f>přehled!O17</f>
        <v>0</v>
      </c>
      <c r="N11" s="128">
        <f>přehled!P17</f>
        <v>0</v>
      </c>
    </row>
    <row r="12" spans="2:14" s="32" customFormat="1" ht="13.5" thickBot="1">
      <c r="B12" s="39" t="s">
        <v>36</v>
      </c>
      <c r="C12" s="31" t="s">
        <v>14</v>
      </c>
      <c r="D12" s="87">
        <f>přehled!F18</f>
        <v>1.05</v>
      </c>
      <c r="E12" s="87">
        <f>přehled!G18</f>
        <v>1.4</v>
      </c>
      <c r="F12" s="87">
        <f>přehled!H18</f>
        <v>2.75</v>
      </c>
      <c r="G12" s="87">
        <f>přehled!I18</f>
        <v>1.97</v>
      </c>
      <c r="H12" s="87">
        <f>přehled!J18</f>
        <v>2.28</v>
      </c>
      <c r="I12" s="87">
        <f>přehled!K18</f>
        <v>0.95</v>
      </c>
      <c r="J12" s="87">
        <f>přehled!L18</f>
        <v>2.72</v>
      </c>
      <c r="K12" s="87">
        <f>přehled!M18</f>
        <v>1.62</v>
      </c>
      <c r="L12" s="87">
        <f>přehled!N18</f>
        <v>0</v>
      </c>
      <c r="M12" s="87">
        <f>přehled!O18</f>
        <v>0</v>
      </c>
      <c r="N12" s="129">
        <f>přehled!P18</f>
        <v>0</v>
      </c>
    </row>
    <row r="13" ht="7.5" customHeight="1" thickBot="1" thickTop="1"/>
    <row r="14" spans="2:14" ht="14.25" thickBot="1" thickTop="1">
      <c r="B14" s="7" t="s">
        <v>58</v>
      </c>
      <c r="C14" s="8"/>
      <c r="D14" s="8"/>
      <c r="E14" s="8"/>
      <c r="F14" s="9" t="str">
        <f>přehled!Q2</f>
        <v>Zlaté Hory směs</v>
      </c>
      <c r="G14" s="8"/>
      <c r="H14" s="8"/>
      <c r="I14" s="8"/>
      <c r="J14" s="8"/>
      <c r="K14" s="8"/>
      <c r="L14" s="8"/>
      <c r="M14" s="8"/>
      <c r="N14" s="10"/>
    </row>
    <row r="15" spans="2:14" ht="13.5" thickTop="1">
      <c r="B15" s="11" t="s">
        <v>0</v>
      </c>
      <c r="C15" s="12"/>
      <c r="D15" s="64">
        <f>přehled!Q4</f>
        <v>38279</v>
      </c>
      <c r="E15" s="64">
        <f>přehled!R4</f>
        <v>38293</v>
      </c>
      <c r="F15" s="64">
        <f>přehled!S4</f>
        <v>38441</v>
      </c>
      <c r="G15" s="64">
        <f>přehled!T4</f>
        <v>38490</v>
      </c>
      <c r="H15" s="64">
        <f>přehled!U4</f>
        <v>38551</v>
      </c>
      <c r="I15" s="64">
        <f>přehled!V4</f>
        <v>38643</v>
      </c>
      <c r="J15" s="64">
        <f>přehled!W4</f>
        <v>38792</v>
      </c>
      <c r="K15" s="64">
        <f>přehled!X4</f>
        <v>38952</v>
      </c>
      <c r="L15" s="64">
        <f>přehled!Y4</f>
        <v>39007</v>
      </c>
      <c r="M15" s="64">
        <f>přehled!Z4</f>
        <v>39015</v>
      </c>
      <c r="N15" s="65">
        <f>přehled!AA4</f>
        <v>0</v>
      </c>
    </row>
    <row r="16" spans="2:14" s="44" customFormat="1" ht="12.75">
      <c r="B16" s="42" t="s">
        <v>35</v>
      </c>
      <c r="C16" s="43" t="s">
        <v>30</v>
      </c>
      <c r="D16" s="73">
        <f>přehled!Q10</f>
        <v>573</v>
      </c>
      <c r="E16" s="73">
        <f>přehled!R10</f>
        <v>529</v>
      </c>
      <c r="F16" s="73">
        <f>přehled!S10</f>
        <v>431</v>
      </c>
      <c r="G16" s="73">
        <f>přehled!T10</f>
        <v>691</v>
      </c>
      <c r="H16" s="73">
        <f>přehled!U10</f>
        <v>519</v>
      </c>
      <c r="I16" s="73">
        <f>přehled!V10</f>
        <v>557</v>
      </c>
      <c r="J16" s="73">
        <f>přehled!W10</f>
        <v>436</v>
      </c>
      <c r="K16" s="73">
        <f>přehled!X10</f>
        <v>676</v>
      </c>
      <c r="L16" s="73">
        <f>přehled!Y10</f>
        <v>649</v>
      </c>
      <c r="M16" s="73">
        <f>přehled!Z10</f>
        <v>649</v>
      </c>
      <c r="N16" s="74">
        <f>přehled!AA10</f>
        <v>0</v>
      </c>
    </row>
    <row r="17" spans="2:14" s="5" customFormat="1" ht="14.25">
      <c r="B17" s="33" t="s">
        <v>3</v>
      </c>
      <c r="C17" s="16"/>
      <c r="D17" s="66">
        <f>přehled!Q11</f>
        <v>3.88</v>
      </c>
      <c r="E17" s="66">
        <f>přehled!R11</f>
        <v>4.07</v>
      </c>
      <c r="F17" s="66">
        <f>přehled!S11</f>
        <v>4.46</v>
      </c>
      <c r="G17" s="66">
        <f>přehled!T11</f>
        <v>3.23</v>
      </c>
      <c r="H17" s="66">
        <f>přehled!U11</f>
        <v>3.87</v>
      </c>
      <c r="I17" s="66">
        <f>přehled!V11</f>
        <v>3.59</v>
      </c>
      <c r="J17" s="66">
        <f>přehled!W11</f>
        <v>4.9</v>
      </c>
      <c r="K17" s="66">
        <f>přehled!X11</f>
        <v>3.18</v>
      </c>
      <c r="L17" s="66">
        <f>přehled!Y11</f>
        <v>3.48</v>
      </c>
      <c r="M17" s="66">
        <f>přehled!Z11</f>
        <v>3.43</v>
      </c>
      <c r="N17" s="67">
        <f>přehled!AA11</f>
        <v>0</v>
      </c>
    </row>
    <row r="18" spans="2:14" s="4" customFormat="1" ht="12.75">
      <c r="B18" s="34" t="s">
        <v>4</v>
      </c>
      <c r="C18" s="18" t="s">
        <v>31</v>
      </c>
      <c r="D18" s="68">
        <f>přehled!Q12</f>
        <v>683</v>
      </c>
      <c r="E18" s="68">
        <f>přehled!R12</f>
        <v>625</v>
      </c>
      <c r="F18" s="68">
        <f>přehled!S12</f>
        <v>2270</v>
      </c>
      <c r="G18" s="68">
        <f>přehled!T12</f>
        <v>856</v>
      </c>
      <c r="H18" s="68">
        <f>přehled!U12</f>
        <v>1140</v>
      </c>
      <c r="I18" s="68">
        <f>přehled!V12</f>
        <v>694</v>
      </c>
      <c r="J18" s="68">
        <f>přehled!W12</f>
        <v>593</v>
      </c>
      <c r="K18" s="68">
        <f>přehled!X12</f>
        <v>891</v>
      </c>
      <c r="L18" s="68">
        <f>přehled!Y12</f>
        <v>1750</v>
      </c>
      <c r="M18" s="68">
        <f>přehled!Z12</f>
        <v>728</v>
      </c>
      <c r="N18" s="69">
        <f>přehled!AA12</f>
        <v>0</v>
      </c>
    </row>
    <row r="19" spans="2:14" s="26" customFormat="1" ht="12.75">
      <c r="B19" s="35" t="s">
        <v>5</v>
      </c>
      <c r="C19" s="25" t="s">
        <v>13</v>
      </c>
      <c r="D19" s="75">
        <f>přehled!Q13</f>
        <v>2.78</v>
      </c>
      <c r="E19" s="75">
        <f>přehled!R13</f>
        <v>2.53</v>
      </c>
      <c r="F19" s="75">
        <f>přehled!S13</f>
        <v>3.51</v>
      </c>
      <c r="G19" s="75">
        <f>přehled!T13</f>
        <v>2.65</v>
      </c>
      <c r="H19" s="75">
        <f>přehled!U13</f>
        <v>3.12</v>
      </c>
      <c r="I19" s="75">
        <f>přehled!V13</f>
        <v>2.57</v>
      </c>
      <c r="J19" s="75">
        <f>přehled!W13</f>
        <v>2.43</v>
      </c>
      <c r="K19" s="75">
        <f>přehled!X13</f>
        <v>2.54</v>
      </c>
      <c r="L19" s="75">
        <f>přehled!Y13</f>
        <v>4.8</v>
      </c>
      <c r="M19" s="75">
        <f>přehled!Z13</f>
        <v>2.14</v>
      </c>
      <c r="N19" s="76">
        <f>přehled!AA13</f>
        <v>0</v>
      </c>
    </row>
    <row r="20" spans="2:14" s="28" customFormat="1" ht="12.75">
      <c r="B20" s="36" t="s">
        <v>62</v>
      </c>
      <c r="C20" s="27" t="s">
        <v>13</v>
      </c>
      <c r="D20" s="77">
        <f>přehled!Q14</f>
        <v>1.8</v>
      </c>
      <c r="E20" s="77">
        <f>přehled!R14</f>
        <v>1.8</v>
      </c>
      <c r="F20" s="77">
        <f>přehled!S14</f>
        <v>1.9</v>
      </c>
      <c r="G20" s="77">
        <f>přehled!T14</f>
        <v>2.8</v>
      </c>
      <c r="H20" s="77">
        <f>přehled!U14</f>
        <v>2.2</v>
      </c>
      <c r="I20" s="77">
        <f>přehled!V14</f>
        <v>2.7</v>
      </c>
      <c r="J20" s="77">
        <f>přehled!W14</f>
        <v>1.5</v>
      </c>
      <c r="K20" s="77">
        <f>přehled!X14</f>
        <v>2.77</v>
      </c>
      <c r="L20" s="77">
        <f>přehled!Y14</f>
        <v>1.88</v>
      </c>
      <c r="M20" s="77">
        <f>přehled!Z14</f>
        <v>1.86</v>
      </c>
      <c r="N20" s="78">
        <f>přehled!AA14</f>
        <v>0</v>
      </c>
    </row>
    <row r="21" spans="2:14" s="30" customFormat="1" ht="12.75">
      <c r="B21" s="37" t="s">
        <v>61</v>
      </c>
      <c r="C21" s="29" t="s">
        <v>13</v>
      </c>
      <c r="D21" s="79" t="str">
        <f>přehled!Q15</f>
        <v>---</v>
      </c>
      <c r="E21" s="79" t="str">
        <f>přehled!R15</f>
        <v>---</v>
      </c>
      <c r="F21" s="79" t="str">
        <f>přehled!S15</f>
        <v>---</v>
      </c>
      <c r="G21" s="79" t="str">
        <f>přehled!T15</f>
        <v>---</v>
      </c>
      <c r="H21" s="79" t="str">
        <f>přehled!U15</f>
        <v>---</v>
      </c>
      <c r="I21" s="79" t="str">
        <f>přehled!V15</f>
        <v>---</v>
      </c>
      <c r="J21" s="79">
        <f>přehled!W15</f>
        <v>0.4</v>
      </c>
      <c r="K21" s="79" t="str">
        <f>přehled!X15</f>
        <v>---</v>
      </c>
      <c r="L21" s="79" t="str">
        <f>přehled!Y15</f>
        <v>---</v>
      </c>
      <c r="M21" s="79" t="str">
        <f>přehled!Z15</f>
        <v>---</v>
      </c>
      <c r="N21" s="80">
        <f>přehled!AA15</f>
        <v>0</v>
      </c>
    </row>
    <row r="22" spans="2:14" s="6" customFormat="1" ht="12.75">
      <c r="B22" s="38" t="s">
        <v>6</v>
      </c>
      <c r="C22" s="20" t="s">
        <v>14</v>
      </c>
      <c r="D22" s="70">
        <f>přehled!Q16</f>
        <v>476</v>
      </c>
      <c r="E22" s="70">
        <f>přehled!R16</f>
        <v>433</v>
      </c>
      <c r="F22" s="70">
        <f>přehled!S16</f>
        <v>1210</v>
      </c>
      <c r="G22" s="70">
        <f>přehled!T16</f>
        <v>504</v>
      </c>
      <c r="H22" s="70">
        <f>přehled!U16</f>
        <v>637</v>
      </c>
      <c r="I22" s="70">
        <f>přehled!V16</f>
        <v>413</v>
      </c>
      <c r="J22" s="70">
        <f>přehled!W16</f>
        <v>450</v>
      </c>
      <c r="K22" s="70">
        <f>přehled!X16</f>
        <v>535</v>
      </c>
      <c r="L22" s="70">
        <f>přehled!Y16</f>
        <v>1140</v>
      </c>
      <c r="M22" s="70">
        <f>přehled!Z16</f>
        <v>442</v>
      </c>
      <c r="N22" s="127">
        <f>přehled!AA16</f>
        <v>0</v>
      </c>
    </row>
    <row r="23" spans="2:14" s="6" customFormat="1" ht="12.75">
      <c r="B23" s="130" t="s">
        <v>67</v>
      </c>
      <c r="C23" s="131" t="s">
        <v>14</v>
      </c>
      <c r="D23" s="126">
        <f>přehled!Q17</f>
        <v>7</v>
      </c>
      <c r="E23" s="126">
        <f>přehled!R17</f>
        <v>5</v>
      </c>
      <c r="F23" s="126">
        <f>přehled!S17</f>
        <v>8</v>
      </c>
      <c r="G23" s="126">
        <f>přehled!T17</f>
        <v>27</v>
      </c>
      <c r="H23" s="126">
        <f>přehled!U17</f>
        <v>20</v>
      </c>
      <c r="I23" s="126">
        <f>přehled!V17</f>
        <v>8</v>
      </c>
      <c r="J23" s="126">
        <f>přehled!W17</f>
        <v>14</v>
      </c>
      <c r="K23" s="126">
        <f>přehled!X17</f>
        <v>17</v>
      </c>
      <c r="L23" s="126"/>
      <c r="M23" s="126"/>
      <c r="N23" s="128"/>
    </row>
    <row r="24" spans="2:14" s="32" customFormat="1" ht="13.5" thickBot="1">
      <c r="B24" s="39" t="s">
        <v>36</v>
      </c>
      <c r="C24" s="31" t="s">
        <v>14</v>
      </c>
      <c r="D24" s="87">
        <f>přehled!Q18</f>
        <v>0.53</v>
      </c>
      <c r="E24" s="87">
        <f>přehled!R18</f>
        <v>0.78</v>
      </c>
      <c r="F24" s="87">
        <f>přehled!S18</f>
        <v>1.56</v>
      </c>
      <c r="G24" s="87">
        <f>přehled!T18</f>
        <v>1.19</v>
      </c>
      <c r="H24" s="87">
        <f>přehled!U18</f>
        <v>1.15</v>
      </c>
      <c r="I24" s="87">
        <f>přehled!V18</f>
        <v>0.82</v>
      </c>
      <c r="J24" s="87">
        <f>přehled!W18</f>
        <v>2.53</v>
      </c>
      <c r="K24" s="87">
        <f>přehled!X18</f>
        <v>0.91</v>
      </c>
      <c r="L24" s="87">
        <f>přehled!Y18</f>
        <v>1.04</v>
      </c>
      <c r="M24" s="87">
        <f>přehled!Z18</f>
        <v>0.91</v>
      </c>
      <c r="N24" s="129">
        <f>přehled!AA18</f>
        <v>0</v>
      </c>
    </row>
    <row r="25" spans="2:14" s="32" customFormat="1" ht="7.5" customHeight="1" thickBot="1" thickTop="1">
      <c r="B25" s="146"/>
      <c r="C25" s="147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2:14" s="32" customFormat="1" ht="14.25" thickBot="1" thickTop="1">
      <c r="B26" s="7" t="s">
        <v>58</v>
      </c>
      <c r="C26" s="8"/>
      <c r="D26" s="8"/>
      <c r="E26" s="8"/>
      <c r="F26" s="9" t="str">
        <f>přehled!F49</f>
        <v>Zlaté Hory štola  jih </v>
      </c>
      <c r="G26" s="8"/>
      <c r="H26" s="8"/>
      <c r="I26" s="8"/>
      <c r="J26" s="8"/>
      <c r="K26" s="8"/>
      <c r="L26" s="8"/>
      <c r="M26" s="8"/>
      <c r="N26" s="10"/>
    </row>
    <row r="27" spans="2:14" s="32" customFormat="1" ht="13.5" thickTop="1">
      <c r="B27" s="11" t="s">
        <v>0</v>
      </c>
      <c r="C27" s="12"/>
      <c r="D27" s="64">
        <f>přehled!F51</f>
        <v>38293</v>
      </c>
      <c r="E27" s="64">
        <f>přehled!G51</f>
        <v>38537</v>
      </c>
      <c r="F27" s="64">
        <f>přehled!H51</f>
        <v>38944</v>
      </c>
      <c r="G27" s="64">
        <f>přehled!I51</f>
        <v>0</v>
      </c>
      <c r="H27" s="64">
        <f>přehled!J51</f>
        <v>0</v>
      </c>
      <c r="I27" s="64">
        <f>přehled!K51</f>
        <v>0</v>
      </c>
      <c r="J27" s="64">
        <f>přehled!L51</f>
        <v>0</v>
      </c>
      <c r="K27" s="64">
        <f>přehled!M51</f>
        <v>0</v>
      </c>
      <c r="L27" s="64">
        <f>přehled!N51</f>
        <v>0</v>
      </c>
      <c r="M27" s="64">
        <f>přehled!O51</f>
        <v>0</v>
      </c>
      <c r="N27" s="65">
        <f>přehled!P28</f>
        <v>0</v>
      </c>
    </row>
    <row r="28" spans="2:14" s="32" customFormat="1" ht="12.75">
      <c r="B28" s="42" t="s">
        <v>35</v>
      </c>
      <c r="C28" s="43" t="s">
        <v>30</v>
      </c>
      <c r="D28" s="73" t="str">
        <f>přehled!F57</f>
        <v>---</v>
      </c>
      <c r="E28" s="73">
        <f>přehled!G57</f>
        <v>752</v>
      </c>
      <c r="F28" s="73">
        <f>přehled!H57</f>
        <v>726</v>
      </c>
      <c r="G28" s="73">
        <f>přehled!I57</f>
        <v>0</v>
      </c>
      <c r="H28" s="73">
        <f>přehled!J57</f>
        <v>0</v>
      </c>
      <c r="I28" s="73">
        <f>přehled!K57</f>
        <v>0</v>
      </c>
      <c r="J28" s="73">
        <f>přehled!L57</f>
        <v>0</v>
      </c>
      <c r="K28" s="73">
        <f>přehled!M57</f>
        <v>0</v>
      </c>
      <c r="L28" s="73">
        <f>přehled!N57</f>
        <v>0</v>
      </c>
      <c r="M28" s="73">
        <f>přehled!O57</f>
        <v>0</v>
      </c>
      <c r="N28" s="74">
        <f>přehled!P34</f>
        <v>0</v>
      </c>
    </row>
    <row r="29" spans="2:14" s="32" customFormat="1" ht="14.25">
      <c r="B29" s="33" t="s">
        <v>3</v>
      </c>
      <c r="C29" s="16"/>
      <c r="D29" s="66">
        <f>přehled!F58</f>
        <v>2.92</v>
      </c>
      <c r="E29" s="66">
        <f>přehled!G58</f>
        <v>2.8</v>
      </c>
      <c r="F29" s="66">
        <f>přehled!H58</f>
        <v>2.62</v>
      </c>
      <c r="G29" s="66">
        <f>přehled!I58</f>
        <v>0</v>
      </c>
      <c r="H29" s="66">
        <f>přehled!J58</f>
        <v>0</v>
      </c>
      <c r="I29" s="66">
        <f>přehled!K58</f>
        <v>0</v>
      </c>
      <c r="J29" s="66">
        <f>přehled!L58</f>
        <v>0</v>
      </c>
      <c r="K29" s="66">
        <f>přehled!M58</f>
        <v>0</v>
      </c>
      <c r="L29" s="66">
        <f>přehled!N58</f>
        <v>0</v>
      </c>
      <c r="M29" s="66">
        <f>přehled!O58</f>
        <v>0</v>
      </c>
      <c r="N29" s="67">
        <f>přehled!P35</f>
        <v>0</v>
      </c>
    </row>
    <row r="30" spans="2:14" s="32" customFormat="1" ht="12.75">
      <c r="B30" s="34" t="s">
        <v>4</v>
      </c>
      <c r="C30" s="18" t="s">
        <v>31</v>
      </c>
      <c r="D30" s="68">
        <f>přehled!F59</f>
        <v>1250</v>
      </c>
      <c r="E30" s="68">
        <f>přehled!G59</f>
        <v>1670</v>
      </c>
      <c r="F30" s="68">
        <f>přehled!H59</f>
        <v>1880</v>
      </c>
      <c r="G30" s="68">
        <f>přehled!I59</f>
        <v>0</v>
      </c>
      <c r="H30" s="68">
        <f>přehled!J59</f>
        <v>0</v>
      </c>
      <c r="I30" s="68">
        <f>přehled!K59</f>
        <v>0</v>
      </c>
      <c r="J30" s="68">
        <f>přehled!L59</f>
        <v>0</v>
      </c>
      <c r="K30" s="68">
        <f>přehled!M59</f>
        <v>0</v>
      </c>
      <c r="L30" s="68">
        <f>přehled!N59</f>
        <v>0</v>
      </c>
      <c r="M30" s="68">
        <f>přehled!O59</f>
        <v>0</v>
      </c>
      <c r="N30" s="69">
        <f>přehled!P36</f>
        <v>0</v>
      </c>
    </row>
    <row r="31" spans="2:14" s="32" customFormat="1" ht="12.75">
      <c r="B31" s="35" t="s">
        <v>5</v>
      </c>
      <c r="C31" s="25" t="s">
        <v>13</v>
      </c>
      <c r="D31" s="75">
        <f>přehled!F60</f>
        <v>3.3</v>
      </c>
      <c r="E31" s="75">
        <f>přehled!G60</f>
        <v>3.3</v>
      </c>
      <c r="F31" s="75">
        <f>přehled!H60</f>
        <v>3.65</v>
      </c>
      <c r="G31" s="75">
        <f>přehled!I60</f>
        <v>0</v>
      </c>
      <c r="H31" s="75">
        <f>přehled!J60</f>
        <v>0</v>
      </c>
      <c r="I31" s="75">
        <f>přehled!K60</f>
        <v>0</v>
      </c>
      <c r="J31" s="75">
        <f>přehled!L60</f>
        <v>0</v>
      </c>
      <c r="K31" s="75">
        <f>přehled!M60</f>
        <v>0</v>
      </c>
      <c r="L31" s="75">
        <f>přehled!N60</f>
        <v>0</v>
      </c>
      <c r="M31" s="75">
        <f>přehled!O60</f>
        <v>0</v>
      </c>
      <c r="N31" s="76">
        <f>přehled!P37</f>
        <v>0</v>
      </c>
    </row>
    <row r="32" spans="2:14" s="32" customFormat="1" ht="12.75">
      <c r="B32" s="36" t="s">
        <v>62</v>
      </c>
      <c r="C32" s="27" t="s">
        <v>13</v>
      </c>
      <c r="D32" s="77">
        <f>přehled!F61</f>
        <v>6.3</v>
      </c>
      <c r="E32" s="77">
        <f>přehled!G61</f>
        <v>9.2</v>
      </c>
      <c r="F32" s="77">
        <f>přehled!H61</f>
        <v>12.5</v>
      </c>
      <c r="G32" s="77">
        <f>přehled!I61</f>
        <v>0</v>
      </c>
      <c r="H32" s="77">
        <f>přehled!J61</f>
        <v>0</v>
      </c>
      <c r="I32" s="77">
        <f>přehled!K61</f>
        <v>0</v>
      </c>
      <c r="J32" s="77">
        <f>přehled!L61</f>
        <v>0</v>
      </c>
      <c r="K32" s="77">
        <f>přehled!M61</f>
        <v>0</v>
      </c>
      <c r="L32" s="77">
        <f>přehled!N61</f>
        <v>0</v>
      </c>
      <c r="M32" s="77">
        <f>přehled!O61</f>
        <v>0</v>
      </c>
      <c r="N32" s="78">
        <f>přehled!P38</f>
        <v>0</v>
      </c>
    </row>
    <row r="33" spans="2:14" s="32" customFormat="1" ht="12.75">
      <c r="B33" s="37" t="s">
        <v>61</v>
      </c>
      <c r="C33" s="29" t="s">
        <v>13</v>
      </c>
      <c r="D33" s="79" t="str">
        <f>přehled!F62</f>
        <v>---</v>
      </c>
      <c r="E33" s="79" t="str">
        <f>přehled!G62</f>
        <v>---</v>
      </c>
      <c r="F33" s="79" t="str">
        <f>přehled!H62</f>
        <v>---</v>
      </c>
      <c r="G33" s="79">
        <f>přehled!I62</f>
        <v>0</v>
      </c>
      <c r="H33" s="79">
        <f>přehled!J62</f>
        <v>0</v>
      </c>
      <c r="I33" s="79">
        <f>přehled!K62</f>
        <v>0</v>
      </c>
      <c r="J33" s="79">
        <f>přehled!L62</f>
        <v>0</v>
      </c>
      <c r="K33" s="79">
        <f>přehled!M62</f>
        <v>0</v>
      </c>
      <c r="L33" s="79">
        <f>přehled!N62</f>
        <v>0</v>
      </c>
      <c r="M33" s="79">
        <f>přehled!O62</f>
        <v>0</v>
      </c>
      <c r="N33" s="80">
        <f>přehled!P39</f>
        <v>0</v>
      </c>
    </row>
    <row r="34" spans="2:14" s="32" customFormat="1" ht="12.75">
      <c r="B34" s="38" t="s">
        <v>6</v>
      </c>
      <c r="C34" s="20" t="s">
        <v>14</v>
      </c>
      <c r="D34" s="70">
        <f>přehled!F63</f>
        <v>770</v>
      </c>
      <c r="E34" s="70">
        <f>přehled!G63</f>
        <v>979</v>
      </c>
      <c r="F34" s="70">
        <f>přehled!H63</f>
        <v>1350</v>
      </c>
      <c r="G34" s="70">
        <f>přehled!I63</f>
        <v>0</v>
      </c>
      <c r="H34" s="70">
        <f>přehled!J63</f>
        <v>0</v>
      </c>
      <c r="I34" s="70">
        <f>přehled!K63</f>
        <v>0</v>
      </c>
      <c r="J34" s="70">
        <f>přehled!L63</f>
        <v>0</v>
      </c>
      <c r="K34" s="70">
        <f>přehled!M63</f>
        <v>0</v>
      </c>
      <c r="L34" s="70">
        <f>přehled!N63</f>
        <v>0</v>
      </c>
      <c r="M34" s="70">
        <f>přehled!O63</f>
        <v>0</v>
      </c>
      <c r="N34" s="127">
        <f>přehled!P40</f>
        <v>0</v>
      </c>
    </row>
    <row r="35" spans="2:14" s="32" customFormat="1" ht="12.75">
      <c r="B35" s="130" t="s">
        <v>67</v>
      </c>
      <c r="C35" s="131" t="s">
        <v>14</v>
      </c>
      <c r="D35" s="149" t="s">
        <v>47</v>
      </c>
      <c r="E35" s="149" t="s">
        <v>47</v>
      </c>
      <c r="F35" s="149" t="s">
        <v>47</v>
      </c>
      <c r="G35" s="149" t="s">
        <v>47</v>
      </c>
      <c r="H35" s="149" t="s">
        <v>47</v>
      </c>
      <c r="I35" s="149" t="s">
        <v>47</v>
      </c>
      <c r="J35" s="149" t="s">
        <v>47</v>
      </c>
      <c r="K35" s="149" t="s">
        <v>47</v>
      </c>
      <c r="L35" s="149" t="s">
        <v>47</v>
      </c>
      <c r="M35" s="149" t="s">
        <v>47</v>
      </c>
      <c r="N35" s="150" t="s">
        <v>47</v>
      </c>
    </row>
    <row r="36" spans="2:14" s="32" customFormat="1" ht="13.5" thickBot="1">
      <c r="B36" s="39" t="s">
        <v>36</v>
      </c>
      <c r="C36" s="31" t="s">
        <v>14</v>
      </c>
      <c r="D36" s="87">
        <f>přehled!F64</f>
        <v>0.78</v>
      </c>
      <c r="E36" s="87">
        <f>přehled!G64</f>
        <v>1.14</v>
      </c>
      <c r="F36" s="87">
        <f>přehled!H64</f>
        <v>1.39</v>
      </c>
      <c r="G36" s="87">
        <f>přehled!I64</f>
        <v>0</v>
      </c>
      <c r="H36" s="87">
        <f>přehled!J64</f>
        <v>0</v>
      </c>
      <c r="I36" s="87">
        <f>přehled!K64</f>
        <v>0</v>
      </c>
      <c r="J36" s="87">
        <f>přehled!L64</f>
        <v>0</v>
      </c>
      <c r="K36" s="87">
        <f>přehled!M64</f>
        <v>0</v>
      </c>
      <c r="L36" s="87">
        <f>přehled!N64</f>
        <v>0</v>
      </c>
      <c r="M36" s="87">
        <f>přehled!O64</f>
        <v>0</v>
      </c>
      <c r="N36" s="129">
        <f>přehled!P42</f>
        <v>0</v>
      </c>
    </row>
    <row r="37" spans="2:14" s="32" customFormat="1" ht="7.5" customHeight="1" thickBot="1" thickTop="1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s="32" customFormat="1" ht="14.25" thickBot="1" thickTop="1">
      <c r="B38" s="7" t="s">
        <v>58</v>
      </c>
      <c r="C38" s="8"/>
      <c r="D38" s="8"/>
      <c r="E38" s="8"/>
      <c r="F38" s="9" t="str">
        <f>přehled!Q49</f>
        <v>Zlaté Hory štola západ </v>
      </c>
      <c r="G38" s="8"/>
      <c r="H38" s="8"/>
      <c r="I38" s="8"/>
      <c r="J38" s="8"/>
      <c r="K38" s="8"/>
      <c r="L38" s="8"/>
      <c r="M38" s="8"/>
      <c r="N38" s="10"/>
    </row>
    <row r="39" spans="2:14" s="32" customFormat="1" ht="13.5" thickTop="1">
      <c r="B39" s="11" t="s">
        <v>0</v>
      </c>
      <c r="C39" s="12"/>
      <c r="D39" s="64">
        <f>přehled!Q51</f>
        <v>38293</v>
      </c>
      <c r="E39" s="64">
        <f>přehled!R51</f>
        <v>38537</v>
      </c>
      <c r="F39" s="64">
        <f>přehled!S51</f>
        <v>38944</v>
      </c>
      <c r="G39" s="64">
        <f>přehled!T51</f>
        <v>0</v>
      </c>
      <c r="H39" s="64">
        <f>přehled!U51</f>
        <v>0</v>
      </c>
      <c r="I39" s="64">
        <f>přehled!V51</f>
        <v>0</v>
      </c>
      <c r="J39" s="64">
        <f>přehled!W51</f>
        <v>0</v>
      </c>
      <c r="K39" s="64">
        <f>přehled!X51</f>
        <v>0</v>
      </c>
      <c r="L39" s="64">
        <f>přehled!Y51</f>
        <v>0</v>
      </c>
      <c r="M39" s="64">
        <f>přehled!Z51</f>
        <v>0</v>
      </c>
      <c r="N39" s="65">
        <f>přehled!AA28</f>
        <v>0</v>
      </c>
    </row>
    <row r="40" spans="2:14" s="32" customFormat="1" ht="12.75">
      <c r="B40" s="42" t="s">
        <v>35</v>
      </c>
      <c r="C40" s="43" t="s">
        <v>30</v>
      </c>
      <c r="D40" s="73" t="str">
        <f>přehled!Q57</f>
        <v>---</v>
      </c>
      <c r="E40" s="73">
        <f>přehled!R57</f>
        <v>523</v>
      </c>
      <c r="F40" s="73">
        <f>přehled!S57</f>
        <v>464</v>
      </c>
      <c r="G40" s="73">
        <f>přehled!T57</f>
        <v>0</v>
      </c>
      <c r="H40" s="73">
        <f>přehled!U57</f>
        <v>0</v>
      </c>
      <c r="I40" s="73">
        <f>přehled!V57</f>
        <v>0</v>
      </c>
      <c r="J40" s="73">
        <f>přehled!W57</f>
        <v>0</v>
      </c>
      <c r="K40" s="73">
        <f>přehled!X57</f>
        <v>0</v>
      </c>
      <c r="L40" s="73">
        <f>přehled!Y57</f>
        <v>0</v>
      </c>
      <c r="M40" s="73">
        <f>přehled!Z57</f>
        <v>0</v>
      </c>
      <c r="N40" s="74">
        <f>přehled!AA34</f>
        <v>0</v>
      </c>
    </row>
    <row r="41" spans="2:14" s="32" customFormat="1" ht="14.25">
      <c r="B41" s="33" t="s">
        <v>3</v>
      </c>
      <c r="C41" s="16"/>
      <c r="D41" s="66">
        <f>přehled!Q58</f>
        <v>7</v>
      </c>
      <c r="E41" s="66">
        <f>přehled!R58</f>
        <v>6.67</v>
      </c>
      <c r="F41" s="66">
        <f>přehled!S58</f>
        <v>5.36</v>
      </c>
      <c r="G41" s="66">
        <f>přehled!T58</f>
        <v>0</v>
      </c>
      <c r="H41" s="66">
        <f>přehled!U58</f>
        <v>0</v>
      </c>
      <c r="I41" s="66">
        <f>přehled!V58</f>
        <v>0</v>
      </c>
      <c r="J41" s="66">
        <f>přehled!W58</f>
        <v>0</v>
      </c>
      <c r="K41" s="66">
        <f>přehled!X58</f>
        <v>0</v>
      </c>
      <c r="L41" s="66">
        <f>přehled!Y58</f>
        <v>0</v>
      </c>
      <c r="M41" s="66">
        <f>přehled!Z58</f>
        <v>0</v>
      </c>
      <c r="N41" s="67">
        <f>přehled!AA35</f>
        <v>0</v>
      </c>
    </row>
    <row r="42" spans="2:14" s="32" customFormat="1" ht="12.75">
      <c r="B42" s="34" t="s">
        <v>4</v>
      </c>
      <c r="C42" s="18" t="s">
        <v>31</v>
      </c>
      <c r="D42" s="68">
        <f>přehled!Q59</f>
        <v>449</v>
      </c>
      <c r="E42" s="68">
        <f>přehled!R59</f>
        <v>440</v>
      </c>
      <c r="F42" s="68">
        <f>přehled!S59</f>
        <v>475</v>
      </c>
      <c r="G42" s="68">
        <f>přehled!T59</f>
        <v>0</v>
      </c>
      <c r="H42" s="68">
        <f>přehled!U59</f>
        <v>0</v>
      </c>
      <c r="I42" s="68">
        <f>přehled!V59</f>
        <v>0</v>
      </c>
      <c r="J42" s="68">
        <f>přehled!W59</f>
        <v>0</v>
      </c>
      <c r="K42" s="68">
        <f>přehled!X59</f>
        <v>0</v>
      </c>
      <c r="L42" s="68">
        <f>přehled!Y59</f>
        <v>0</v>
      </c>
      <c r="M42" s="68">
        <f>přehled!Z59</f>
        <v>0</v>
      </c>
      <c r="N42" s="69">
        <f>přehled!AA36</f>
        <v>0</v>
      </c>
    </row>
    <row r="43" spans="2:14" s="32" customFormat="1" ht="12.75">
      <c r="B43" s="35" t="s">
        <v>5</v>
      </c>
      <c r="C43" s="25" t="s">
        <v>13</v>
      </c>
      <c r="D43" s="75">
        <f>přehled!Q60</f>
        <v>2.01</v>
      </c>
      <c r="E43" s="75">
        <f>přehled!R60</f>
        <v>1.75</v>
      </c>
      <c r="F43" s="75">
        <f>přehled!S60</f>
        <v>1.76</v>
      </c>
      <c r="G43" s="75">
        <f>přehled!T60</f>
        <v>0</v>
      </c>
      <c r="H43" s="75">
        <f>přehled!U60</f>
        <v>0</v>
      </c>
      <c r="I43" s="75">
        <f>přehled!V60</f>
        <v>0</v>
      </c>
      <c r="J43" s="75">
        <f>přehled!W60</f>
        <v>0</v>
      </c>
      <c r="K43" s="75">
        <f>přehled!X60</f>
        <v>0</v>
      </c>
      <c r="L43" s="75">
        <f>přehled!Y60</f>
        <v>0</v>
      </c>
      <c r="M43" s="75">
        <f>přehled!Z60</f>
        <v>0</v>
      </c>
      <c r="N43" s="76">
        <f>přehled!AA37</f>
        <v>0</v>
      </c>
    </row>
    <row r="44" spans="2:14" s="32" customFormat="1" ht="12.75">
      <c r="B44" s="36" t="s">
        <v>62</v>
      </c>
      <c r="C44" s="27" t="s">
        <v>13</v>
      </c>
      <c r="D44" s="77">
        <f>přehled!Q61</f>
        <v>0.8</v>
      </c>
      <c r="E44" s="77">
        <f>přehled!R61</f>
        <v>0.7</v>
      </c>
      <c r="F44" s="77">
        <f>přehled!S61</f>
        <v>1.07</v>
      </c>
      <c r="G44" s="77">
        <f>přehled!T61</f>
        <v>0</v>
      </c>
      <c r="H44" s="77">
        <f>přehled!U61</f>
        <v>0</v>
      </c>
      <c r="I44" s="77">
        <f>přehled!V61</f>
        <v>0</v>
      </c>
      <c r="J44" s="77">
        <f>přehled!W61</f>
        <v>0</v>
      </c>
      <c r="K44" s="77">
        <f>přehled!X61</f>
        <v>0</v>
      </c>
      <c r="L44" s="77">
        <f>přehled!Y61</f>
        <v>0</v>
      </c>
      <c r="M44" s="77">
        <f>přehled!Z61</f>
        <v>0</v>
      </c>
      <c r="N44" s="78">
        <f>přehled!AA38</f>
        <v>0</v>
      </c>
    </row>
    <row r="45" spans="2:14" s="32" customFormat="1" ht="12.75">
      <c r="B45" s="37" t="s">
        <v>61</v>
      </c>
      <c r="C45" s="29" t="s">
        <v>13</v>
      </c>
      <c r="D45" s="79">
        <f>přehled!Q62</f>
        <v>1</v>
      </c>
      <c r="E45" s="79">
        <f>přehled!R62</f>
        <v>1</v>
      </c>
      <c r="F45" s="79">
        <f>přehled!S62</f>
        <v>0.2</v>
      </c>
      <c r="G45" s="79">
        <f>přehled!T62</f>
        <v>0</v>
      </c>
      <c r="H45" s="79">
        <f>přehled!U62</f>
        <v>0</v>
      </c>
      <c r="I45" s="79">
        <f>přehled!V62</f>
        <v>0</v>
      </c>
      <c r="J45" s="79">
        <f>přehled!W62</f>
        <v>0</v>
      </c>
      <c r="K45" s="79">
        <f>přehled!X62</f>
        <v>0</v>
      </c>
      <c r="L45" s="79">
        <f>přehled!Y62</f>
        <v>0</v>
      </c>
      <c r="M45" s="79">
        <f>přehled!Z62</f>
        <v>0</v>
      </c>
      <c r="N45" s="80">
        <f>přehled!AA39</f>
        <v>0</v>
      </c>
    </row>
    <row r="46" spans="2:14" s="32" customFormat="1" ht="12.75">
      <c r="B46" s="38" t="s">
        <v>6</v>
      </c>
      <c r="C46" s="20" t="s">
        <v>14</v>
      </c>
      <c r="D46" s="70">
        <f>přehled!Q63</f>
        <v>352</v>
      </c>
      <c r="E46" s="70">
        <f>přehled!R63</f>
        <v>346</v>
      </c>
      <c r="F46" s="70">
        <f>přehled!S63</f>
        <v>356</v>
      </c>
      <c r="G46" s="70">
        <f>přehled!T63</f>
        <v>0</v>
      </c>
      <c r="H46" s="70">
        <f>přehled!U63</f>
        <v>0</v>
      </c>
      <c r="I46" s="70">
        <f>přehled!V63</f>
        <v>0</v>
      </c>
      <c r="J46" s="70">
        <f>přehled!W63</f>
        <v>0</v>
      </c>
      <c r="K46" s="70">
        <f>přehled!X63</f>
        <v>0</v>
      </c>
      <c r="L46" s="70">
        <f>přehled!Y63</f>
        <v>0</v>
      </c>
      <c r="M46" s="70">
        <f>přehled!Z63</f>
        <v>0</v>
      </c>
      <c r="N46" s="127">
        <f>přehled!AA40</f>
        <v>0</v>
      </c>
    </row>
    <row r="47" spans="2:14" s="32" customFormat="1" ht="12.75">
      <c r="B47" s="130" t="s">
        <v>67</v>
      </c>
      <c r="C47" s="131" t="s">
        <v>14</v>
      </c>
      <c r="D47" s="149" t="s">
        <v>47</v>
      </c>
      <c r="E47" s="149" t="s">
        <v>47</v>
      </c>
      <c r="F47" s="149" t="s">
        <v>47</v>
      </c>
      <c r="G47" s="149" t="s">
        <v>47</v>
      </c>
      <c r="H47" s="149" t="s">
        <v>47</v>
      </c>
      <c r="I47" s="149" t="s">
        <v>47</v>
      </c>
      <c r="J47" s="149" t="s">
        <v>47</v>
      </c>
      <c r="K47" s="149" t="s">
        <v>47</v>
      </c>
      <c r="L47" s="149" t="s">
        <v>47</v>
      </c>
      <c r="M47" s="149" t="s">
        <v>47</v>
      </c>
      <c r="N47" s="150" t="s">
        <v>47</v>
      </c>
    </row>
    <row r="48" spans="2:14" s="32" customFormat="1" ht="13.5" thickBot="1">
      <c r="B48" s="39" t="s">
        <v>36</v>
      </c>
      <c r="C48" s="31" t="s">
        <v>14</v>
      </c>
      <c r="D48" s="87">
        <f>přehled!Q64</f>
        <v>1.26</v>
      </c>
      <c r="E48" s="87">
        <f>přehled!R64</f>
        <v>1.22</v>
      </c>
      <c r="F48" s="87">
        <f>přehled!S64</f>
        <v>0.82</v>
      </c>
      <c r="G48" s="87">
        <f>přehled!T64</f>
        <v>0</v>
      </c>
      <c r="H48" s="87">
        <f>přehled!U64</f>
        <v>0</v>
      </c>
      <c r="I48" s="87">
        <f>přehled!V64</f>
        <v>0</v>
      </c>
      <c r="J48" s="87">
        <f>přehled!W64</f>
        <v>0</v>
      </c>
      <c r="K48" s="87">
        <f>přehled!X64</f>
        <v>0</v>
      </c>
      <c r="L48" s="87">
        <f>přehled!Y64</f>
        <v>0</v>
      </c>
      <c r="M48" s="87">
        <f>přehled!Z64</f>
        <v>0</v>
      </c>
      <c r="N48" s="129">
        <f>přehled!AA42</f>
        <v>0</v>
      </c>
    </row>
    <row r="49" ht="13.5" thickTop="1"/>
  </sheetData>
  <printOptions/>
  <pageMargins left="0.75" right="0.75" top="1" bottom="1" header="0.5" footer="0.5"/>
  <pageSetup fitToHeight="1" fitToWidth="1" horizontalDpi="600" verticalDpi="600" orientation="landscape" paperSize="9" scale="6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5.421875" style="0" customWidth="1"/>
    <col min="3" max="3" width="6.28125" style="0" customWidth="1"/>
    <col min="4" max="13" width="13.7109375" style="0" customWidth="1"/>
  </cols>
  <sheetData>
    <row r="1" ht="9" customHeight="1" thickBot="1"/>
    <row r="2" spans="2:14" ht="14.25" thickBot="1" thickTop="1">
      <c r="B2" s="7" t="s">
        <v>57</v>
      </c>
      <c r="C2" s="8"/>
      <c r="D2" s="8"/>
      <c r="E2" s="8"/>
      <c r="F2" s="9" t="str">
        <f>přehled!F2</f>
        <v>Zlaté Hory P2 (průsak)</v>
      </c>
      <c r="G2" s="8"/>
      <c r="H2" s="8"/>
      <c r="I2" s="8"/>
      <c r="J2" s="8"/>
      <c r="K2" s="8"/>
      <c r="L2" s="8"/>
      <c r="M2" s="8"/>
      <c r="N2" s="10"/>
    </row>
    <row r="3" spans="2:14" ht="13.5" thickTop="1">
      <c r="B3" s="11" t="s">
        <v>0</v>
      </c>
      <c r="C3" s="12"/>
      <c r="D3" s="64">
        <f>přehled!F4</f>
        <v>38279</v>
      </c>
      <c r="E3" s="64">
        <f>přehled!G4</f>
        <v>38441</v>
      </c>
      <c r="F3" s="64">
        <f>přehled!H4</f>
        <v>38490</v>
      </c>
      <c r="G3" s="64">
        <f>přehled!I4</f>
        <v>38551</v>
      </c>
      <c r="H3" s="64">
        <f>přehled!J4</f>
        <v>38643</v>
      </c>
      <c r="I3" s="64">
        <f>přehled!K4</f>
        <v>38792</v>
      </c>
      <c r="J3" s="64">
        <f>přehled!L4</f>
        <v>38952</v>
      </c>
      <c r="K3" s="64">
        <f>přehled!M4</f>
        <v>39007</v>
      </c>
      <c r="L3" s="64">
        <f>přehled!N4</f>
        <v>0</v>
      </c>
      <c r="M3" s="64">
        <f>přehled!O4</f>
        <v>0</v>
      </c>
      <c r="N3" s="65">
        <f>přehled!P4</f>
        <v>0</v>
      </c>
    </row>
    <row r="4" spans="2:14" s="44" customFormat="1" ht="12.75">
      <c r="B4" s="42" t="s">
        <v>7</v>
      </c>
      <c r="C4" s="43" t="s">
        <v>14</v>
      </c>
      <c r="D4" s="73">
        <f>přehled!F19</f>
        <v>7</v>
      </c>
      <c r="E4" s="73">
        <f>přehled!G19</f>
        <v>6.1</v>
      </c>
      <c r="F4" s="73">
        <f>přehled!H19</f>
        <v>7.4</v>
      </c>
      <c r="G4" s="73">
        <f>přehled!I19</f>
        <v>7</v>
      </c>
      <c r="H4" s="73">
        <f>přehled!J19</f>
        <v>7.4</v>
      </c>
      <c r="I4" s="73">
        <f>přehled!K19</f>
        <v>6.5</v>
      </c>
      <c r="J4" s="73">
        <f>přehled!L19</f>
        <v>8</v>
      </c>
      <c r="K4" s="73">
        <f>přehled!M19</f>
        <v>114</v>
      </c>
      <c r="L4" s="73">
        <f>přehled!N19</f>
        <v>0</v>
      </c>
      <c r="M4" s="73">
        <f>přehled!O19</f>
        <v>0</v>
      </c>
      <c r="N4" s="74">
        <f>přehled!P19</f>
        <v>0</v>
      </c>
    </row>
    <row r="5" spans="2:14" s="5" customFormat="1" ht="12.75">
      <c r="B5" s="46" t="s">
        <v>8</v>
      </c>
      <c r="C5" s="45" t="s">
        <v>14</v>
      </c>
      <c r="D5" s="66">
        <f>přehled!F20</f>
        <v>8.6</v>
      </c>
      <c r="E5" s="66">
        <f>přehled!G20</f>
        <v>6.8</v>
      </c>
      <c r="F5" s="66">
        <f>přehled!H20</f>
        <v>7.3</v>
      </c>
      <c r="G5" s="66">
        <f>přehled!I20</f>
        <v>8</v>
      </c>
      <c r="H5" s="66">
        <f>přehled!J20</f>
        <v>7.6</v>
      </c>
      <c r="I5" s="66">
        <f>přehled!K20</f>
        <v>9.8</v>
      </c>
      <c r="J5" s="66">
        <f>přehled!L20</f>
        <v>8.2</v>
      </c>
      <c r="K5" s="66">
        <f>přehled!M20</f>
        <v>44</v>
      </c>
      <c r="L5" s="66">
        <f>přehled!N20</f>
        <v>0</v>
      </c>
      <c r="M5" s="66">
        <f>přehled!O20</f>
        <v>0</v>
      </c>
      <c r="N5" s="67">
        <f>přehled!P20</f>
        <v>0</v>
      </c>
    </row>
    <row r="6" spans="2:14" s="4" customFormat="1" ht="12.75">
      <c r="B6" s="47" t="s">
        <v>9</v>
      </c>
      <c r="C6" s="18" t="s">
        <v>14</v>
      </c>
      <c r="D6" s="68">
        <f>přehled!F21</f>
        <v>130</v>
      </c>
      <c r="E6" s="68">
        <f>přehled!G21</f>
        <v>166</v>
      </c>
      <c r="F6" s="68">
        <f>přehled!H21</f>
        <v>140</v>
      </c>
      <c r="G6" s="68">
        <f>přehled!I21</f>
        <v>150</v>
      </c>
      <c r="H6" s="68">
        <f>přehled!J21</f>
        <v>145</v>
      </c>
      <c r="I6" s="68">
        <f>přehled!K21</f>
        <v>136</v>
      </c>
      <c r="J6" s="68">
        <f>přehled!L21</f>
        <v>155</v>
      </c>
      <c r="K6" s="68">
        <f>přehled!M21</f>
        <v>158</v>
      </c>
      <c r="L6" s="68">
        <f>přehled!N21</f>
        <v>0</v>
      </c>
      <c r="M6" s="68">
        <f>přehled!O21</f>
        <v>0</v>
      </c>
      <c r="N6" s="69">
        <f>přehled!P21</f>
        <v>0</v>
      </c>
    </row>
    <row r="7" spans="2:14" s="26" customFormat="1" ht="12.75">
      <c r="B7" s="48" t="s">
        <v>10</v>
      </c>
      <c r="C7" s="25" t="s">
        <v>14</v>
      </c>
      <c r="D7" s="75">
        <f>přehled!F22</f>
        <v>72</v>
      </c>
      <c r="E7" s="75">
        <f>přehled!G22</f>
        <v>81.4</v>
      </c>
      <c r="F7" s="75">
        <f>přehled!H22</f>
        <v>66.9</v>
      </c>
      <c r="G7" s="75">
        <f>přehled!I22</f>
        <v>88.1</v>
      </c>
      <c r="H7" s="75">
        <f>přehled!J22</f>
        <v>94</v>
      </c>
      <c r="I7" s="75">
        <f>přehled!K22</f>
        <v>69.9</v>
      </c>
      <c r="J7" s="75">
        <f>přehled!L22</f>
        <v>116</v>
      </c>
      <c r="K7" s="75">
        <f>přehled!M22</f>
        <v>114</v>
      </c>
      <c r="L7" s="75">
        <f>přehled!N22</f>
        <v>0</v>
      </c>
      <c r="M7" s="75">
        <f>přehled!O22</f>
        <v>0</v>
      </c>
      <c r="N7" s="76">
        <f>přehled!P22</f>
        <v>0</v>
      </c>
    </row>
    <row r="8" spans="2:14" s="28" customFormat="1" ht="12.75">
      <c r="B8" s="49" t="s">
        <v>11</v>
      </c>
      <c r="C8" s="27" t="s">
        <v>14</v>
      </c>
      <c r="D8" s="77">
        <f>přehled!F23</f>
        <v>14</v>
      </c>
      <c r="E8" s="77">
        <f>přehled!G23</f>
        <v>21.8</v>
      </c>
      <c r="F8" s="77">
        <f>přehled!H23</f>
        <v>14.6</v>
      </c>
      <c r="G8" s="77">
        <f>přehled!I23</f>
        <v>15.9</v>
      </c>
      <c r="H8" s="77">
        <f>přehled!J23</f>
        <v>17.7</v>
      </c>
      <c r="I8" s="77">
        <f>přehled!K23</f>
        <v>17.3</v>
      </c>
      <c r="J8" s="77">
        <f>přehled!L23</f>
        <v>22</v>
      </c>
      <c r="K8" s="77">
        <f>přehled!M23</f>
        <v>20.8</v>
      </c>
      <c r="L8" s="77">
        <f>přehled!N23</f>
        <v>0</v>
      </c>
      <c r="M8" s="77">
        <f>přehled!O23</f>
        <v>0</v>
      </c>
      <c r="N8" s="78">
        <f>přehled!P23</f>
        <v>0</v>
      </c>
    </row>
    <row r="9" spans="2:14" s="32" customFormat="1" ht="14.25">
      <c r="B9" s="88" t="s">
        <v>59</v>
      </c>
      <c r="C9" s="89" t="s">
        <v>14</v>
      </c>
      <c r="D9" s="90" t="str">
        <f>přehled!F24</f>
        <v>---</v>
      </c>
      <c r="E9" s="90" t="str">
        <f>přehled!G24</f>
        <v>---</v>
      </c>
      <c r="F9" s="90" t="str">
        <f>přehled!H24</f>
        <v>---</v>
      </c>
      <c r="G9" s="90" t="str">
        <f>přehled!I24</f>
        <v>---</v>
      </c>
      <c r="H9" s="90" t="str">
        <f>přehled!J24</f>
        <v>---</v>
      </c>
      <c r="I9" s="90">
        <f>přehled!K24</f>
        <v>17.3</v>
      </c>
      <c r="J9" s="90">
        <f>přehled!L24</f>
        <v>22</v>
      </c>
      <c r="K9" s="90">
        <f>přehled!M24</f>
        <v>26.4</v>
      </c>
      <c r="L9" s="90">
        <f>přehled!N24</f>
        <v>0</v>
      </c>
      <c r="M9" s="90">
        <f>přehled!O24</f>
        <v>0</v>
      </c>
      <c r="N9" s="155">
        <f>přehled!P24</f>
        <v>0</v>
      </c>
    </row>
    <row r="10" spans="2:14" s="30" customFormat="1" ht="12.75">
      <c r="B10" s="50" t="s">
        <v>12</v>
      </c>
      <c r="C10" s="29" t="s">
        <v>14</v>
      </c>
      <c r="D10" s="77">
        <f>přehled!F25</f>
        <v>2.2</v>
      </c>
      <c r="E10" s="77">
        <f>přehled!G25</f>
        <v>3.59</v>
      </c>
      <c r="F10" s="77">
        <f>přehled!H25</f>
        <v>3.82</v>
      </c>
      <c r="G10" s="77">
        <f>přehled!I25</f>
        <v>4.17</v>
      </c>
      <c r="H10" s="77">
        <f>přehled!J25</f>
        <v>13.7</v>
      </c>
      <c r="I10" s="77">
        <f>přehled!K25</f>
        <v>1.53</v>
      </c>
      <c r="J10" s="77">
        <f>přehled!L25</f>
        <v>11.6</v>
      </c>
      <c r="K10" s="77">
        <f>přehled!M25</f>
        <v>21.5</v>
      </c>
      <c r="L10" s="77">
        <f>přehled!N25</f>
        <v>0</v>
      </c>
      <c r="M10" s="77">
        <f>přehled!O25</f>
        <v>0</v>
      </c>
      <c r="N10" s="78">
        <f>přehled!P25</f>
        <v>0</v>
      </c>
    </row>
    <row r="11" spans="2:14" s="93" customFormat="1" ht="14.25">
      <c r="B11" s="91" t="s">
        <v>60</v>
      </c>
      <c r="C11" s="92" t="s">
        <v>14</v>
      </c>
      <c r="D11" s="100" t="str">
        <f>přehled!F26</f>
        <v>---</v>
      </c>
      <c r="E11" s="100" t="str">
        <f>přehled!G26</f>
        <v>---</v>
      </c>
      <c r="F11" s="100">
        <f>přehled!H26</f>
        <v>3.3</v>
      </c>
      <c r="G11" s="100">
        <f>přehled!I26</f>
        <v>0</v>
      </c>
      <c r="H11" s="100">
        <f>přehled!J26</f>
        <v>0.7</v>
      </c>
      <c r="I11" s="100">
        <f>přehled!K26</f>
        <v>0</v>
      </c>
      <c r="J11" s="100">
        <f>přehled!L26</f>
        <v>1.3</v>
      </c>
      <c r="K11" s="100">
        <f>přehled!M26</f>
        <v>0.7</v>
      </c>
      <c r="L11" s="100">
        <f>přehled!N26</f>
        <v>0</v>
      </c>
      <c r="M11" s="100">
        <f>přehled!O26</f>
        <v>0</v>
      </c>
      <c r="N11" s="156">
        <f>přehled!P26</f>
        <v>0</v>
      </c>
    </row>
    <row r="12" spans="2:14" s="6" customFormat="1" ht="15" thickBot="1">
      <c r="B12" s="40" t="s">
        <v>37</v>
      </c>
      <c r="C12" s="41" t="s">
        <v>14</v>
      </c>
      <c r="D12" s="81">
        <f>přehled!F31</f>
        <v>0.62</v>
      </c>
      <c r="E12" s="81">
        <f>přehled!G31</f>
        <v>0.05</v>
      </c>
      <c r="F12" s="81">
        <f>přehled!H31</f>
        <v>0.5</v>
      </c>
      <c r="G12" s="81">
        <f>přehled!I31</f>
        <v>0.67</v>
      </c>
      <c r="H12" s="81">
        <f>přehled!J31</f>
        <v>0.71</v>
      </c>
      <c r="I12" s="81">
        <f>přehled!K31</f>
        <v>0.52</v>
      </c>
      <c r="J12" s="81">
        <f>přehled!L31</f>
        <v>0.05</v>
      </c>
      <c r="K12" s="81">
        <f>přehled!M31</f>
        <v>0.25</v>
      </c>
      <c r="L12" s="81">
        <f>přehled!N31</f>
        <v>0</v>
      </c>
      <c r="M12" s="81">
        <f>přehled!O31</f>
        <v>0</v>
      </c>
      <c r="N12" s="82">
        <f>přehled!P31</f>
        <v>0</v>
      </c>
    </row>
    <row r="13" spans="2:14" s="6" customFormat="1" ht="7.5" customHeight="1" thickBot="1" thickTop="1"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2:14" s="6" customFormat="1" ht="14.25" thickBot="1" thickTop="1">
      <c r="B14" s="7" t="s">
        <v>57</v>
      </c>
      <c r="C14" s="8"/>
      <c r="D14" s="8"/>
      <c r="E14" s="8"/>
      <c r="F14" s="9" t="str">
        <f>přehled!Q2</f>
        <v>Zlaté Hory směs</v>
      </c>
      <c r="G14" s="8"/>
      <c r="H14" s="8"/>
      <c r="I14" s="8"/>
      <c r="J14" s="8"/>
      <c r="K14" s="8"/>
      <c r="L14" s="8"/>
      <c r="M14" s="8"/>
      <c r="N14" s="10"/>
    </row>
    <row r="15" spans="2:14" s="6" customFormat="1" ht="13.5" thickTop="1">
      <c r="B15" s="11" t="s">
        <v>0</v>
      </c>
      <c r="C15" s="12"/>
      <c r="D15" s="94">
        <f>přehled!Q4</f>
        <v>38279</v>
      </c>
      <c r="E15" s="64">
        <f>přehled!R4</f>
        <v>38293</v>
      </c>
      <c r="F15" s="64">
        <f>přehled!S4</f>
        <v>38441</v>
      </c>
      <c r="G15" s="64">
        <f>přehled!T4</f>
        <v>38490</v>
      </c>
      <c r="H15" s="64">
        <f>přehled!U4</f>
        <v>38551</v>
      </c>
      <c r="I15" s="64">
        <f>přehled!V4</f>
        <v>38643</v>
      </c>
      <c r="J15" s="64">
        <f>přehled!W4</f>
        <v>38792</v>
      </c>
      <c r="K15" s="64">
        <f>přehled!X4</f>
        <v>38952</v>
      </c>
      <c r="L15" s="64">
        <f>přehled!Y4</f>
        <v>39007</v>
      </c>
      <c r="M15" s="64">
        <f>přehled!Z4</f>
        <v>39015</v>
      </c>
      <c r="N15" s="65">
        <f>přehled!AA4</f>
        <v>0</v>
      </c>
    </row>
    <row r="16" spans="2:14" ht="12.75">
      <c r="B16" s="42" t="s">
        <v>7</v>
      </c>
      <c r="C16" s="43" t="s">
        <v>14</v>
      </c>
      <c r="D16" s="95">
        <f>přehled!Q19</f>
        <v>3.8</v>
      </c>
      <c r="E16" s="73">
        <f>přehled!R19</f>
        <v>5.1</v>
      </c>
      <c r="F16" s="73">
        <f>přehled!S19</f>
        <v>24.8</v>
      </c>
      <c r="G16" s="73">
        <f>přehled!T19</f>
        <v>5.3</v>
      </c>
      <c r="H16" s="73">
        <f>přehled!U19</f>
        <v>12.5</v>
      </c>
      <c r="I16" s="73">
        <f>přehled!V19</f>
        <v>4</v>
      </c>
      <c r="J16" s="73">
        <f>přehled!W19</f>
        <v>4.6</v>
      </c>
      <c r="K16" s="73">
        <f>přehled!X19</f>
        <v>6.2</v>
      </c>
      <c r="L16" s="73">
        <f>přehled!Y19</f>
        <v>245</v>
      </c>
      <c r="M16" s="73">
        <f>přehled!Z19</f>
        <v>1.51</v>
      </c>
      <c r="N16" s="74">
        <f>přehled!AA19</f>
        <v>0</v>
      </c>
    </row>
    <row r="17" spans="2:14" ht="12.75">
      <c r="B17" s="46" t="s">
        <v>8</v>
      </c>
      <c r="C17" s="45" t="s">
        <v>14</v>
      </c>
      <c r="D17" s="96">
        <f>přehled!Q20</f>
        <v>3.2</v>
      </c>
      <c r="E17" s="66">
        <f>přehled!R20</f>
        <v>2.2</v>
      </c>
      <c r="F17" s="66">
        <f>přehled!S20</f>
        <v>280</v>
      </c>
      <c r="G17" s="66">
        <f>přehled!T20</f>
        <v>1.3</v>
      </c>
      <c r="H17" s="66">
        <f>přehled!U20</f>
        <v>0.1</v>
      </c>
      <c r="I17" s="66">
        <f>přehled!V20</f>
        <v>3.1</v>
      </c>
      <c r="J17" s="66">
        <f>přehled!W20</f>
        <v>1</v>
      </c>
      <c r="K17" s="66">
        <f>přehled!X20</f>
        <v>1.1</v>
      </c>
      <c r="L17" s="66">
        <f>přehled!Y20</f>
        <v>2.7</v>
      </c>
      <c r="M17" s="66">
        <f>přehled!Z20</f>
        <v>0.93</v>
      </c>
      <c r="N17" s="67">
        <f>přehled!AA20</f>
        <v>0</v>
      </c>
    </row>
    <row r="18" spans="2:14" ht="12.75">
      <c r="B18" s="47" t="s">
        <v>9</v>
      </c>
      <c r="C18" s="18" t="s">
        <v>14</v>
      </c>
      <c r="D18" s="97">
        <f>přehled!Q21</f>
        <v>72</v>
      </c>
      <c r="E18" s="68">
        <f>přehled!R21</f>
        <v>65</v>
      </c>
      <c r="F18" s="68">
        <f>přehled!S21</f>
        <v>105</v>
      </c>
      <c r="G18" s="68">
        <f>přehled!T21</f>
        <v>69.2</v>
      </c>
      <c r="H18" s="68">
        <f>přehled!U21</f>
        <v>85.3</v>
      </c>
      <c r="I18" s="68">
        <f>přehled!V21</f>
        <v>67.7</v>
      </c>
      <c r="J18" s="68">
        <f>přehled!W21</f>
        <v>65.3</v>
      </c>
      <c r="K18" s="68">
        <f>přehled!X21</f>
        <v>66.9</v>
      </c>
      <c r="L18" s="68">
        <f>přehled!Y21</f>
        <v>156</v>
      </c>
      <c r="M18" s="68">
        <f>přehled!Z21</f>
        <v>55.2</v>
      </c>
      <c r="N18" s="69">
        <f>přehled!AA21</f>
        <v>0</v>
      </c>
    </row>
    <row r="19" spans="2:14" ht="12.75">
      <c r="B19" s="48" t="s">
        <v>10</v>
      </c>
      <c r="C19" s="25" t="s">
        <v>14</v>
      </c>
      <c r="D19" s="98">
        <f>přehled!Q22</f>
        <v>24</v>
      </c>
      <c r="E19" s="75">
        <f>přehled!R22</f>
        <v>22</v>
      </c>
      <c r="F19" s="75">
        <f>přehled!S22</f>
        <v>21.7</v>
      </c>
      <c r="G19" s="75">
        <f>přehled!T22</f>
        <v>22.4</v>
      </c>
      <c r="H19" s="75">
        <f>přehled!U22</f>
        <v>24.1</v>
      </c>
      <c r="I19" s="75">
        <f>přehled!V22</f>
        <v>21.3</v>
      </c>
      <c r="J19" s="75">
        <f>přehled!W22</f>
        <v>19.6</v>
      </c>
      <c r="K19" s="75">
        <f>přehled!X22</f>
        <v>21.2</v>
      </c>
      <c r="L19" s="75">
        <f>přehled!Y22</f>
        <v>21.8</v>
      </c>
      <c r="M19" s="75">
        <f>přehled!Z22</f>
        <v>18.5</v>
      </c>
      <c r="N19" s="76">
        <f>přehled!AA22</f>
        <v>0</v>
      </c>
    </row>
    <row r="20" spans="2:14" ht="12.75">
      <c r="B20" s="49" t="s">
        <v>11</v>
      </c>
      <c r="C20" s="27" t="s">
        <v>14</v>
      </c>
      <c r="D20" s="99">
        <f>přehled!Q23</f>
        <v>7.4</v>
      </c>
      <c r="E20" s="77">
        <f>přehled!R23</f>
        <v>5.2</v>
      </c>
      <c r="F20" s="77">
        <f>přehled!S23</f>
        <v>7.41</v>
      </c>
      <c r="G20" s="77">
        <f>přehled!T23</f>
        <v>7.12</v>
      </c>
      <c r="H20" s="77">
        <f>přehled!U23</f>
        <v>6.25</v>
      </c>
      <c r="I20" s="77">
        <f>přehled!V23</f>
        <v>5.91</v>
      </c>
      <c r="J20" s="77">
        <f>přehled!W23</f>
        <v>5.89</v>
      </c>
      <c r="K20" s="77">
        <f>přehled!X23</f>
        <v>5.73</v>
      </c>
      <c r="L20" s="77">
        <f>přehled!Y23</f>
        <v>4.78</v>
      </c>
      <c r="M20" s="77">
        <f>přehled!Z23</f>
        <v>4.33</v>
      </c>
      <c r="N20" s="78">
        <f>přehled!AA23</f>
        <v>0</v>
      </c>
    </row>
    <row r="21" spans="2:14" s="32" customFormat="1" ht="14.25">
      <c r="B21" s="88" t="s">
        <v>59</v>
      </c>
      <c r="C21" s="89" t="s">
        <v>14</v>
      </c>
      <c r="D21" s="101">
        <f>přehled!Q24</f>
        <v>0</v>
      </c>
      <c r="E21" s="90">
        <f>přehled!R24</f>
        <v>0</v>
      </c>
      <c r="F21" s="90">
        <f>přehled!S24</f>
        <v>0</v>
      </c>
      <c r="G21" s="90">
        <f>přehled!T24</f>
        <v>0</v>
      </c>
      <c r="H21" s="90">
        <f>přehled!U24</f>
        <v>0</v>
      </c>
      <c r="I21" s="90">
        <f>přehled!V24</f>
        <v>0</v>
      </c>
      <c r="J21" s="90">
        <f>přehled!W24</f>
        <v>5</v>
      </c>
      <c r="K21" s="90">
        <f>přehled!X24</f>
        <v>3.7</v>
      </c>
      <c r="L21" s="90">
        <f>přehled!Y24</f>
        <v>5.7</v>
      </c>
      <c r="M21" s="90" t="str">
        <f>přehled!Z24</f>
        <v>---</v>
      </c>
      <c r="N21" s="155">
        <f>přehled!AA24</f>
        <v>0</v>
      </c>
    </row>
    <row r="22" spans="2:14" ht="12.75">
      <c r="B22" s="50" t="s">
        <v>12</v>
      </c>
      <c r="C22" s="27" t="s">
        <v>14</v>
      </c>
      <c r="D22" s="99">
        <f>přehled!Q25</f>
        <v>11</v>
      </c>
      <c r="E22" s="77">
        <f>přehled!R25</f>
        <v>10</v>
      </c>
      <c r="F22" s="77">
        <f>přehled!S25</f>
        <v>10.8</v>
      </c>
      <c r="G22" s="77">
        <f>přehled!T25</f>
        <v>11.8</v>
      </c>
      <c r="H22" s="77">
        <f>přehled!U25</f>
        <v>13.6</v>
      </c>
      <c r="I22" s="77">
        <f>přehled!V25</f>
        <v>10.3</v>
      </c>
      <c r="J22" s="77">
        <f>přehled!W25</f>
        <v>9.37</v>
      </c>
      <c r="K22" s="77">
        <f>přehled!X25</f>
        <v>18.9</v>
      </c>
      <c r="L22" s="77">
        <f>přehled!Y25</f>
        <v>13.1</v>
      </c>
      <c r="M22" s="77">
        <f>přehled!Z25</f>
        <v>12.1</v>
      </c>
      <c r="N22" s="78">
        <f>přehled!AA25</f>
        <v>0</v>
      </c>
    </row>
    <row r="23" spans="2:14" s="93" customFormat="1" ht="14.25">
      <c r="B23" s="91" t="s">
        <v>60</v>
      </c>
      <c r="C23" s="102" t="s">
        <v>14</v>
      </c>
      <c r="D23" s="105">
        <f>přehled!Q26</f>
        <v>0</v>
      </c>
      <c r="E23" s="100">
        <f>přehled!R26</f>
        <v>0</v>
      </c>
      <c r="F23" s="100">
        <f>přehled!S26</f>
        <v>0</v>
      </c>
      <c r="G23" s="100">
        <f>přehled!T26</f>
        <v>2.8</v>
      </c>
      <c r="H23" s="100">
        <f>přehled!U26</f>
        <v>5.5</v>
      </c>
      <c r="I23" s="100">
        <f>přehled!V26</f>
        <v>4.9</v>
      </c>
      <c r="J23" s="100">
        <f>přehled!W26</f>
        <v>6.4</v>
      </c>
      <c r="K23" s="100">
        <f>přehled!X26</f>
        <v>3.2</v>
      </c>
      <c r="L23" s="100">
        <f>přehled!Y26</f>
        <v>3.9</v>
      </c>
      <c r="M23" s="100"/>
      <c r="N23" s="156">
        <f>přehled!AA26</f>
        <v>0</v>
      </c>
    </row>
    <row r="24" spans="2:14" s="110" customFormat="1" ht="12.75">
      <c r="B24" s="106" t="s">
        <v>63</v>
      </c>
      <c r="C24" s="107" t="s">
        <v>14</v>
      </c>
      <c r="D24" s="108">
        <f>přehled!Q27</f>
        <v>9.57</v>
      </c>
      <c r="E24" s="109">
        <f>přehled!R27</f>
        <v>8.49</v>
      </c>
      <c r="F24" s="109">
        <f>přehled!S27</f>
        <v>7.29</v>
      </c>
      <c r="G24" s="109">
        <f>přehled!T27</f>
        <v>10.7</v>
      </c>
      <c r="H24" s="109">
        <f>přehled!U27</f>
        <v>8.6</v>
      </c>
      <c r="I24" s="109">
        <f>přehled!V27</f>
        <v>10</v>
      </c>
      <c r="J24" s="109">
        <f>přehled!W27</f>
        <v>8.23</v>
      </c>
      <c r="K24" s="109">
        <f>přehled!X27</f>
        <v>10.6</v>
      </c>
      <c r="L24" s="109"/>
      <c r="M24" s="109"/>
      <c r="N24" s="157"/>
    </row>
    <row r="25" spans="2:14" s="115" customFormat="1" ht="12.75">
      <c r="B25" s="111" t="s">
        <v>64</v>
      </c>
      <c r="C25" s="112" t="s">
        <v>14</v>
      </c>
      <c r="D25" s="113">
        <f>přehled!Q28</f>
        <v>3.18</v>
      </c>
      <c r="E25" s="114">
        <f>přehled!R28</f>
        <v>2.72</v>
      </c>
      <c r="F25" s="114">
        <f>přehled!S28</f>
        <v>1.96</v>
      </c>
      <c r="G25" s="114">
        <f>přehled!T28</f>
        <v>4.94</v>
      </c>
      <c r="H25" s="114">
        <f>přehled!U28</f>
        <v>3.65</v>
      </c>
      <c r="I25" s="114">
        <f>přehled!V28</f>
        <v>3.99</v>
      </c>
      <c r="J25" s="114">
        <f>přehled!W28</f>
        <v>2</v>
      </c>
      <c r="K25" s="114">
        <f>přehled!X28</f>
        <v>5.99</v>
      </c>
      <c r="L25" s="114"/>
      <c r="M25" s="114"/>
      <c r="N25" s="158"/>
    </row>
    <row r="26" spans="2:14" s="118" customFormat="1" ht="12.75">
      <c r="B26" s="116" t="s">
        <v>65</v>
      </c>
      <c r="C26" s="117" t="s">
        <v>14</v>
      </c>
      <c r="D26" s="122">
        <f>přehled!Q29</f>
        <v>0.016</v>
      </c>
      <c r="E26" s="123">
        <f>přehled!R29</f>
        <v>0.017</v>
      </c>
      <c r="F26" s="123">
        <f>přehled!S29</f>
        <v>0.0026</v>
      </c>
      <c r="G26" s="123">
        <f>přehled!T29</f>
        <v>0.0015</v>
      </c>
      <c r="H26" s="123">
        <f>přehled!U29</f>
        <v>0.0028</v>
      </c>
      <c r="I26" s="123">
        <f>přehled!V29</f>
        <v>0.0115</v>
      </c>
      <c r="J26" s="123">
        <f>přehled!W29</f>
        <v>0.0067</v>
      </c>
      <c r="K26" s="123">
        <f>přehled!X29</f>
        <v>0.0065</v>
      </c>
      <c r="L26" s="123"/>
      <c r="M26" s="123"/>
      <c r="N26" s="159"/>
    </row>
    <row r="27" spans="2:14" s="121" customFormat="1" ht="12.75">
      <c r="B27" s="119" t="s">
        <v>66</v>
      </c>
      <c r="C27" s="120" t="s">
        <v>14</v>
      </c>
      <c r="D27" s="124">
        <f>přehled!Q30</f>
        <v>0.006</v>
      </c>
      <c r="E27" s="125">
        <f>přehled!R30</f>
        <v>0.011</v>
      </c>
      <c r="F27" s="125">
        <f>přehled!S30</f>
        <v>0.0147</v>
      </c>
      <c r="G27" s="125">
        <f>přehled!T30</f>
        <v>0.0224</v>
      </c>
      <c r="H27" s="125">
        <f>přehled!U30</f>
        <v>0.0176</v>
      </c>
      <c r="I27" s="125">
        <f>přehled!V30</f>
        <v>0.0295</v>
      </c>
      <c r="J27" s="125">
        <f>přehled!W30</f>
        <v>0.0111</v>
      </c>
      <c r="K27" s="125">
        <f>přehled!X30</f>
        <v>0.0219</v>
      </c>
      <c r="L27" s="125"/>
      <c r="M27" s="125"/>
      <c r="N27" s="160"/>
    </row>
    <row r="28" spans="2:14" ht="15" thickBot="1">
      <c r="B28" s="40" t="s">
        <v>37</v>
      </c>
      <c r="C28" s="41" t="s">
        <v>14</v>
      </c>
      <c r="D28" s="103">
        <f>přehled!Q31</f>
        <v>0.05</v>
      </c>
      <c r="E28" s="104">
        <f>přehled!R31</f>
        <v>0.05</v>
      </c>
      <c r="F28" s="104">
        <f>přehled!S31</f>
        <v>0.05</v>
      </c>
      <c r="G28" s="104">
        <f>přehled!T31</f>
        <v>0.05</v>
      </c>
      <c r="H28" s="104">
        <f>přehled!U31</f>
        <v>0.05</v>
      </c>
      <c r="I28" s="104">
        <f>přehled!V31</f>
        <v>0.05</v>
      </c>
      <c r="J28" s="104">
        <f>přehled!W31</f>
        <v>0.05</v>
      </c>
      <c r="K28" s="104">
        <f>přehled!X31</f>
        <v>0.05</v>
      </c>
      <c r="L28" s="104">
        <f>přehled!Y31</f>
        <v>0.25</v>
      </c>
      <c r="M28" s="104">
        <f>přehled!Z31</f>
        <v>0.05</v>
      </c>
      <c r="N28" s="161">
        <f>přehled!AA31</f>
        <v>0</v>
      </c>
    </row>
    <row r="29" spans="2:14" ht="7.5" customHeight="1" thickBot="1" thickTop="1">
      <c r="B29" s="61"/>
      <c r="C29" s="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2:14" ht="14.25" thickBot="1" thickTop="1">
      <c r="B30" s="7" t="s">
        <v>57</v>
      </c>
      <c r="C30" s="8"/>
      <c r="D30" s="8"/>
      <c r="E30" s="8"/>
      <c r="F30" s="9" t="str">
        <f>přehled!F49</f>
        <v>Zlaté Hory štola  jih </v>
      </c>
      <c r="G30" s="8"/>
      <c r="H30" s="8"/>
      <c r="I30" s="8"/>
      <c r="J30" s="8"/>
      <c r="K30" s="8"/>
      <c r="L30" s="8"/>
      <c r="M30" s="8"/>
      <c r="N30" s="10"/>
    </row>
    <row r="31" spans="2:14" ht="13.5" thickTop="1">
      <c r="B31" s="11" t="s">
        <v>0</v>
      </c>
      <c r="C31" s="12"/>
      <c r="D31" s="64">
        <f>přehled!F51</f>
        <v>38293</v>
      </c>
      <c r="E31" s="64">
        <f>přehled!G51</f>
        <v>38537</v>
      </c>
      <c r="F31" s="64">
        <f>přehled!H51</f>
        <v>38944</v>
      </c>
      <c r="G31" s="64">
        <f>přehled!I51</f>
        <v>0</v>
      </c>
      <c r="H31" s="64">
        <f>přehled!J51</f>
        <v>0</v>
      </c>
      <c r="I31" s="64">
        <f>přehled!K51</f>
        <v>0</v>
      </c>
      <c r="J31" s="64">
        <f>přehled!L51</f>
        <v>0</v>
      </c>
      <c r="K31" s="64">
        <f>přehled!M51</f>
        <v>0</v>
      </c>
      <c r="L31" s="64">
        <f>přehled!N51</f>
        <v>0</v>
      </c>
      <c r="M31" s="64">
        <f>přehled!O51</f>
        <v>0</v>
      </c>
      <c r="N31" s="65">
        <f>přehled!P32</f>
        <v>0</v>
      </c>
    </row>
    <row r="32" spans="2:14" ht="12.75">
      <c r="B32" s="42" t="s">
        <v>7</v>
      </c>
      <c r="C32" s="43" t="s">
        <v>14</v>
      </c>
      <c r="D32" s="73">
        <f>přehled!F65</f>
        <v>4.8</v>
      </c>
      <c r="E32" s="73">
        <f>přehled!G65</f>
        <v>3.2</v>
      </c>
      <c r="F32" s="73">
        <f>přehled!H65</f>
        <v>3.3</v>
      </c>
      <c r="G32" s="73">
        <f>přehled!I65</f>
        <v>0</v>
      </c>
      <c r="H32" s="73">
        <f>přehled!J65</f>
        <v>0</v>
      </c>
      <c r="I32" s="73">
        <f>přehled!K65</f>
        <v>0</v>
      </c>
      <c r="J32" s="73">
        <f>přehled!L65</f>
        <v>0</v>
      </c>
      <c r="K32" s="73">
        <f>přehled!M65</f>
        <v>0</v>
      </c>
      <c r="L32" s="73">
        <f>přehled!N65</f>
        <v>0</v>
      </c>
      <c r="M32" s="73">
        <f>přehled!O65</f>
        <v>0</v>
      </c>
      <c r="N32" s="74">
        <f>přehled!P47</f>
        <v>0</v>
      </c>
    </row>
    <row r="33" spans="2:14" ht="12.75">
      <c r="B33" s="46" t="s">
        <v>8</v>
      </c>
      <c r="C33" s="45" t="s">
        <v>14</v>
      </c>
      <c r="D33" s="66">
        <f>přehled!F66</f>
        <v>1.8</v>
      </c>
      <c r="E33" s="66">
        <f>přehled!G66</f>
        <v>0.7</v>
      </c>
      <c r="F33" s="66">
        <f>přehled!H66</f>
        <v>0.7</v>
      </c>
      <c r="G33" s="66">
        <f>přehled!I66</f>
        <v>0</v>
      </c>
      <c r="H33" s="66">
        <f>přehled!J66</f>
        <v>0</v>
      </c>
      <c r="I33" s="66">
        <f>přehled!K66</f>
        <v>0</v>
      </c>
      <c r="J33" s="66">
        <f>přehled!L66</f>
        <v>0</v>
      </c>
      <c r="K33" s="66">
        <f>přehled!M66</f>
        <v>0</v>
      </c>
      <c r="L33" s="66">
        <f>přehled!N66</f>
        <v>0</v>
      </c>
      <c r="M33" s="66">
        <f>přehled!O66</f>
        <v>0</v>
      </c>
      <c r="N33" s="67">
        <f>přehled!P48</f>
        <v>0</v>
      </c>
    </row>
    <row r="34" spans="2:14" ht="12.75">
      <c r="B34" s="47" t="s">
        <v>9</v>
      </c>
      <c r="C34" s="18" t="s">
        <v>14</v>
      </c>
      <c r="D34" s="68">
        <f>přehled!F67</f>
        <v>78</v>
      </c>
      <c r="E34" s="68">
        <f>přehled!G67</f>
        <v>75.4</v>
      </c>
      <c r="F34" s="68">
        <f>přehled!H67</f>
        <v>84.7</v>
      </c>
      <c r="G34" s="68">
        <f>přehled!I67</f>
        <v>0</v>
      </c>
      <c r="H34" s="68">
        <f>přehled!J67</f>
        <v>0</v>
      </c>
      <c r="I34" s="68">
        <f>přehled!K67</f>
        <v>0</v>
      </c>
      <c r="J34" s="68">
        <f>přehled!L67</f>
        <v>0</v>
      </c>
      <c r="K34" s="68">
        <f>přehled!M67</f>
        <v>0</v>
      </c>
      <c r="L34" s="68">
        <f>přehled!N67</f>
        <v>0</v>
      </c>
      <c r="M34" s="68">
        <f>přehled!O67</f>
        <v>0</v>
      </c>
      <c r="N34" s="69">
        <f>přehled!P49</f>
        <v>0</v>
      </c>
    </row>
    <row r="35" spans="2:14" ht="12.75">
      <c r="B35" s="48" t="s">
        <v>10</v>
      </c>
      <c r="C35" s="25" t="s">
        <v>14</v>
      </c>
      <c r="D35" s="75">
        <f>přehled!F68</f>
        <v>33</v>
      </c>
      <c r="E35" s="75">
        <f>přehled!G68</f>
        <v>34.5</v>
      </c>
      <c r="F35" s="75">
        <f>přehled!H68</f>
        <v>37.3</v>
      </c>
      <c r="G35" s="75">
        <f>přehled!I68</f>
        <v>0</v>
      </c>
      <c r="H35" s="75">
        <f>přehled!J68</f>
        <v>0</v>
      </c>
      <c r="I35" s="75">
        <f>přehled!K68</f>
        <v>0</v>
      </c>
      <c r="J35" s="75">
        <f>přehled!L68</f>
        <v>0</v>
      </c>
      <c r="K35" s="75">
        <f>přehled!M68</f>
        <v>0</v>
      </c>
      <c r="L35" s="75">
        <f>přehled!N68</f>
        <v>0</v>
      </c>
      <c r="M35" s="75">
        <f>přehled!O68</f>
        <v>0</v>
      </c>
      <c r="N35" s="76">
        <f>přehled!P50</f>
        <v>0</v>
      </c>
    </row>
    <row r="36" spans="2:14" ht="12.75">
      <c r="B36" s="49" t="s">
        <v>11</v>
      </c>
      <c r="C36" s="27" t="s">
        <v>14</v>
      </c>
      <c r="D36" s="77">
        <f>přehled!F69</f>
        <v>9.1</v>
      </c>
      <c r="E36" s="77">
        <f>přehled!G69</f>
        <v>9.7</v>
      </c>
      <c r="F36" s="77">
        <f>přehled!H69</f>
        <v>11.1</v>
      </c>
      <c r="G36" s="77">
        <f>přehled!I69</f>
        <v>0</v>
      </c>
      <c r="H36" s="77">
        <f>přehled!J69</f>
        <v>0</v>
      </c>
      <c r="I36" s="77">
        <f>přehled!K69</f>
        <v>0</v>
      </c>
      <c r="J36" s="77">
        <f>přehled!L69</f>
        <v>0</v>
      </c>
      <c r="K36" s="77">
        <f>přehled!M69</f>
        <v>0</v>
      </c>
      <c r="L36" s="77">
        <f>přehled!N69</f>
        <v>0</v>
      </c>
      <c r="M36" s="77">
        <f>přehled!O69</f>
        <v>0</v>
      </c>
      <c r="N36" s="78">
        <f>přehled!P51</f>
        <v>0</v>
      </c>
    </row>
    <row r="37" spans="2:14" ht="14.25">
      <c r="B37" s="88" t="s">
        <v>59</v>
      </c>
      <c r="C37" s="89" t="s">
        <v>14</v>
      </c>
      <c r="D37" s="90"/>
      <c r="E37" s="90">
        <f>přehled!G70</f>
        <v>2.1</v>
      </c>
      <c r="F37" s="90">
        <f>přehled!H70</f>
        <v>11.1</v>
      </c>
      <c r="G37" s="90">
        <f>přehled!I70</f>
        <v>0</v>
      </c>
      <c r="H37" s="90">
        <f>přehled!J70</f>
        <v>0</v>
      </c>
      <c r="I37" s="90">
        <f>přehled!K70</f>
        <v>0</v>
      </c>
      <c r="J37" s="90">
        <f>přehled!L70</f>
        <v>0</v>
      </c>
      <c r="K37" s="90">
        <f>přehled!M70</f>
        <v>0</v>
      </c>
      <c r="L37" s="90">
        <f>přehled!N70</f>
        <v>0</v>
      </c>
      <c r="M37" s="90">
        <f>přehled!O70</f>
        <v>0</v>
      </c>
      <c r="N37" s="155">
        <f>přehled!P52</f>
        <v>0</v>
      </c>
    </row>
    <row r="38" spans="2:14" ht="12.75">
      <c r="B38" s="50" t="s">
        <v>12</v>
      </c>
      <c r="C38" s="29" t="s">
        <v>14</v>
      </c>
      <c r="D38" s="79">
        <f>přehled!F71</f>
        <v>56</v>
      </c>
      <c r="E38" s="79">
        <f>přehled!G71</f>
        <v>74.1</v>
      </c>
      <c r="F38" s="79">
        <f>přehled!H71</f>
        <v>121</v>
      </c>
      <c r="G38" s="79">
        <f>přehled!I71</f>
        <v>0</v>
      </c>
      <c r="H38" s="79">
        <f>přehled!J71</f>
        <v>0</v>
      </c>
      <c r="I38" s="79">
        <f>přehled!K71</f>
        <v>0</v>
      </c>
      <c r="J38" s="79">
        <f>přehled!L71</f>
        <v>0</v>
      </c>
      <c r="K38" s="79">
        <f>přehled!M71</f>
        <v>0</v>
      </c>
      <c r="L38" s="79">
        <f>přehled!N71</f>
        <v>0</v>
      </c>
      <c r="M38" s="79">
        <f>přehled!O71</f>
        <v>0</v>
      </c>
      <c r="N38" s="80">
        <f>přehled!P53</f>
        <v>0</v>
      </c>
    </row>
    <row r="39" spans="2:14" ht="14.25">
      <c r="B39" s="91" t="s">
        <v>60</v>
      </c>
      <c r="C39" s="92" t="s">
        <v>14</v>
      </c>
      <c r="D39" s="100"/>
      <c r="E39" s="100">
        <f>přehled!G72</f>
        <v>2.2</v>
      </c>
      <c r="F39" s="100">
        <f>přehled!H72</f>
        <v>8.7</v>
      </c>
      <c r="G39" s="100">
        <f>přehled!I72</f>
        <v>0</v>
      </c>
      <c r="H39" s="100">
        <f>přehled!J72</f>
        <v>0</v>
      </c>
      <c r="I39" s="100">
        <f>přehled!K72</f>
        <v>0</v>
      </c>
      <c r="J39" s="100">
        <f>přehled!L72</f>
        <v>0</v>
      </c>
      <c r="K39" s="100">
        <f>přehled!M72</f>
        <v>0</v>
      </c>
      <c r="L39" s="100">
        <f>přehled!N72</f>
        <v>0</v>
      </c>
      <c r="M39" s="100">
        <f>přehled!O72</f>
        <v>0</v>
      </c>
      <c r="N39" s="156">
        <f>přehled!P54</f>
        <v>0</v>
      </c>
    </row>
    <row r="40" spans="2:14" ht="15" thickBot="1">
      <c r="B40" s="40" t="s">
        <v>37</v>
      </c>
      <c r="C40" s="41" t="s">
        <v>14</v>
      </c>
      <c r="D40" s="81" t="str">
        <f>přehled!F73</f>
        <v>&lt;0,5</v>
      </c>
      <c r="E40" s="81" t="str">
        <f>přehled!G73</f>
        <v>&lt;0,5</v>
      </c>
      <c r="F40" s="81" t="str">
        <f>přehled!H73</f>
        <v>&lt;0,25</v>
      </c>
      <c r="G40" s="81">
        <f>přehled!I73</f>
        <v>0</v>
      </c>
      <c r="H40" s="81">
        <f>přehled!J73</f>
        <v>0</v>
      </c>
      <c r="I40" s="81">
        <f>přehled!K73</f>
        <v>0</v>
      </c>
      <c r="J40" s="81">
        <f>přehled!L73</f>
        <v>0</v>
      </c>
      <c r="K40" s="81">
        <f>přehled!M73</f>
        <v>0</v>
      </c>
      <c r="L40" s="81">
        <f>přehled!N73</f>
        <v>0</v>
      </c>
      <c r="M40" s="81">
        <f>přehled!O73</f>
        <v>0</v>
      </c>
      <c r="N40" s="82">
        <f>přehled!P59</f>
        <v>0</v>
      </c>
    </row>
    <row r="41" spans="2:14" ht="7.5" customHeight="1" thickBot="1" thickTop="1">
      <c r="B41" s="61"/>
      <c r="C41" s="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</row>
    <row r="42" spans="2:14" ht="14.25" thickBot="1" thickTop="1">
      <c r="B42" s="7" t="s">
        <v>57</v>
      </c>
      <c r="C42" s="8"/>
      <c r="D42" s="8"/>
      <c r="E42" s="8"/>
      <c r="F42" s="9" t="str">
        <f>přehled!Q49</f>
        <v>Zlaté Hory štola západ </v>
      </c>
      <c r="G42" s="8"/>
      <c r="H42" s="8"/>
      <c r="I42" s="8"/>
      <c r="J42" s="8"/>
      <c r="K42" s="8"/>
      <c r="L42" s="8"/>
      <c r="M42" s="8"/>
      <c r="N42" s="10"/>
    </row>
    <row r="43" spans="2:14" ht="13.5" thickTop="1">
      <c r="B43" s="11" t="s">
        <v>0</v>
      </c>
      <c r="C43" s="12"/>
      <c r="D43" s="64">
        <f>přehled!Q51</f>
        <v>38293</v>
      </c>
      <c r="E43" s="64">
        <f>přehled!R51</f>
        <v>38537</v>
      </c>
      <c r="F43" s="64">
        <f>přehled!S51</f>
        <v>38944</v>
      </c>
      <c r="G43" s="64">
        <f>přehled!T51</f>
        <v>0</v>
      </c>
      <c r="H43" s="64">
        <f>přehled!U51</f>
        <v>0</v>
      </c>
      <c r="I43" s="64">
        <f>přehled!V51</f>
        <v>0</v>
      </c>
      <c r="J43" s="64">
        <f>přehled!W51</f>
        <v>0</v>
      </c>
      <c r="K43" s="64">
        <f>přehled!X51</f>
        <v>0</v>
      </c>
      <c r="L43" s="64">
        <f>přehled!Y51</f>
        <v>0</v>
      </c>
      <c r="M43" s="64">
        <f>přehled!Z51</f>
        <v>0</v>
      </c>
      <c r="N43" s="65">
        <f>přehled!P44</f>
        <v>0</v>
      </c>
    </row>
    <row r="44" spans="2:14" ht="12.75">
      <c r="B44" s="42" t="s">
        <v>7</v>
      </c>
      <c r="C44" s="43" t="s">
        <v>14</v>
      </c>
      <c r="D44" s="73">
        <f>přehled!Q65</f>
        <v>4.7</v>
      </c>
      <c r="E44" s="73">
        <f>přehled!R65</f>
        <v>4</v>
      </c>
      <c r="F44" s="73">
        <f>přehled!S65</f>
        <v>6.4</v>
      </c>
      <c r="G44" s="73">
        <f>přehled!T65</f>
        <v>0</v>
      </c>
      <c r="H44" s="73">
        <f>přehled!U65</f>
        <v>0</v>
      </c>
      <c r="I44" s="73">
        <f>přehled!V65</f>
        <v>0</v>
      </c>
      <c r="J44" s="73">
        <f>přehled!W65</f>
        <v>0</v>
      </c>
      <c r="K44" s="73">
        <f>přehled!X65</f>
        <v>0</v>
      </c>
      <c r="L44" s="73">
        <f>přehled!Y65</f>
        <v>0</v>
      </c>
      <c r="M44" s="73">
        <f>přehled!Z65</f>
        <v>0</v>
      </c>
      <c r="N44" s="74">
        <f>přehled!P59</f>
        <v>0</v>
      </c>
    </row>
    <row r="45" spans="2:14" ht="12.75">
      <c r="B45" s="46" t="s">
        <v>8</v>
      </c>
      <c r="C45" s="45" t="s">
        <v>14</v>
      </c>
      <c r="D45" s="66">
        <f>přehled!Q66</f>
        <v>2.3</v>
      </c>
      <c r="E45" s="66">
        <f>přehled!R66</f>
        <v>1</v>
      </c>
      <c r="F45" s="66">
        <f>přehled!S66</f>
        <v>1</v>
      </c>
      <c r="G45" s="66">
        <f>přehled!T66</f>
        <v>0</v>
      </c>
      <c r="H45" s="66">
        <f>přehled!U66</f>
        <v>0</v>
      </c>
      <c r="I45" s="66">
        <f>přehled!V66</f>
        <v>0</v>
      </c>
      <c r="J45" s="66">
        <f>přehled!W66</f>
        <v>0</v>
      </c>
      <c r="K45" s="66">
        <f>přehled!X66</f>
        <v>0</v>
      </c>
      <c r="L45" s="66">
        <f>přehled!Y66</f>
        <v>0</v>
      </c>
      <c r="M45" s="66">
        <f>přehled!Z66</f>
        <v>0</v>
      </c>
      <c r="N45" s="67">
        <f>přehled!P60</f>
        <v>0</v>
      </c>
    </row>
    <row r="46" spans="2:14" ht="12.75">
      <c r="B46" s="47" t="s">
        <v>9</v>
      </c>
      <c r="C46" s="18" t="s">
        <v>14</v>
      </c>
      <c r="D46" s="68">
        <f>přehled!Q67</f>
        <v>51</v>
      </c>
      <c r="E46" s="68">
        <f>přehled!R67</f>
        <v>45.2</v>
      </c>
      <c r="F46" s="68">
        <f>přehled!S67</f>
        <v>44.6</v>
      </c>
      <c r="G46" s="68">
        <f>přehled!T67</f>
        <v>0</v>
      </c>
      <c r="H46" s="68">
        <f>přehled!U67</f>
        <v>0</v>
      </c>
      <c r="I46" s="68">
        <f>přehled!V67</f>
        <v>0</v>
      </c>
      <c r="J46" s="68">
        <f>přehled!W67</f>
        <v>0</v>
      </c>
      <c r="K46" s="68">
        <f>přehled!X67</f>
        <v>0</v>
      </c>
      <c r="L46" s="68">
        <f>přehled!Y67</f>
        <v>0</v>
      </c>
      <c r="M46" s="68">
        <f>přehled!Z67</f>
        <v>0</v>
      </c>
      <c r="N46" s="69">
        <f>přehled!P61</f>
        <v>0</v>
      </c>
    </row>
    <row r="47" spans="2:14" ht="12.75">
      <c r="B47" s="48" t="s">
        <v>10</v>
      </c>
      <c r="C47" s="25" t="s">
        <v>14</v>
      </c>
      <c r="D47" s="75">
        <f>přehled!Q68</f>
        <v>18</v>
      </c>
      <c r="E47" s="75">
        <f>přehled!R68</f>
        <v>15.2</v>
      </c>
      <c r="F47" s="75">
        <f>přehled!S68</f>
        <v>15.6</v>
      </c>
      <c r="G47" s="75">
        <f>přehled!T68</f>
        <v>0</v>
      </c>
      <c r="H47" s="75">
        <f>přehled!U68</f>
        <v>0</v>
      </c>
      <c r="I47" s="75">
        <f>přehled!V68</f>
        <v>0</v>
      </c>
      <c r="J47" s="75">
        <f>přehled!W68</f>
        <v>0</v>
      </c>
      <c r="K47" s="75">
        <f>přehled!X68</f>
        <v>0</v>
      </c>
      <c r="L47" s="75">
        <f>přehled!Y68</f>
        <v>0</v>
      </c>
      <c r="M47" s="75">
        <f>přehled!Z68</f>
        <v>0</v>
      </c>
      <c r="N47" s="76">
        <f>přehled!P62</f>
        <v>0</v>
      </c>
    </row>
    <row r="48" spans="2:14" ht="12.75">
      <c r="B48" s="49" t="s">
        <v>11</v>
      </c>
      <c r="C48" s="27" t="s">
        <v>14</v>
      </c>
      <c r="D48" s="77">
        <f>přehled!Q69</f>
        <v>3.2</v>
      </c>
      <c r="E48" s="77">
        <f>přehled!R69</f>
        <v>2.74</v>
      </c>
      <c r="F48" s="77">
        <f>přehled!S69</f>
        <v>2.8</v>
      </c>
      <c r="G48" s="77">
        <f>přehled!T69</f>
        <v>0</v>
      </c>
      <c r="H48" s="77">
        <f>přehled!U69</f>
        <v>0</v>
      </c>
      <c r="I48" s="77">
        <f>přehled!V69</f>
        <v>0</v>
      </c>
      <c r="J48" s="77">
        <f>přehled!W69</f>
        <v>0</v>
      </c>
      <c r="K48" s="77">
        <f>přehled!X69</f>
        <v>0</v>
      </c>
      <c r="L48" s="77">
        <f>přehled!Y69</f>
        <v>0</v>
      </c>
      <c r="M48" s="77">
        <f>přehled!Z69</f>
        <v>0</v>
      </c>
      <c r="N48" s="78">
        <f>přehled!P63</f>
        <v>0</v>
      </c>
    </row>
    <row r="49" spans="2:14" ht="14.25">
      <c r="B49" s="88" t="s">
        <v>59</v>
      </c>
      <c r="C49" s="89" t="s">
        <v>14</v>
      </c>
      <c r="D49" s="90"/>
      <c r="E49" s="90">
        <f>přehled!R70</f>
        <v>0.8</v>
      </c>
      <c r="F49" s="90">
        <f>přehled!S70</f>
        <v>2.7</v>
      </c>
      <c r="G49" s="90">
        <f>přehled!T70</f>
        <v>0</v>
      </c>
      <c r="H49" s="90">
        <f>přehled!U70</f>
        <v>0</v>
      </c>
      <c r="I49" s="90">
        <f>přehled!V70</f>
        <v>0</v>
      </c>
      <c r="J49" s="90">
        <f>přehled!W70</f>
        <v>0</v>
      </c>
      <c r="K49" s="90">
        <f>přehled!X70</f>
        <v>0</v>
      </c>
      <c r="L49" s="90">
        <f>přehled!Y70</f>
        <v>0</v>
      </c>
      <c r="M49" s="90">
        <f>přehled!Z70</f>
        <v>0</v>
      </c>
      <c r="N49" s="155">
        <f>přehled!P64</f>
        <v>0</v>
      </c>
    </row>
    <row r="50" spans="2:14" ht="12.75">
      <c r="B50" s="50" t="s">
        <v>12</v>
      </c>
      <c r="C50" s="29" t="s">
        <v>14</v>
      </c>
      <c r="D50" s="79">
        <f>přehled!Q71</f>
        <v>5.5</v>
      </c>
      <c r="E50" s="79">
        <f>přehled!R71</f>
        <v>5.41</v>
      </c>
      <c r="F50" s="79">
        <f>přehled!S71</f>
        <v>6.72</v>
      </c>
      <c r="G50" s="79">
        <f>přehled!T71</f>
        <v>0</v>
      </c>
      <c r="H50" s="79">
        <f>přehled!U71</f>
        <v>0</v>
      </c>
      <c r="I50" s="79">
        <f>přehled!V71</f>
        <v>0</v>
      </c>
      <c r="J50" s="79">
        <f>přehled!W71</f>
        <v>0</v>
      </c>
      <c r="K50" s="79">
        <f>přehled!X71</f>
        <v>0</v>
      </c>
      <c r="L50" s="79">
        <f>přehled!Y71</f>
        <v>0</v>
      </c>
      <c r="M50" s="79">
        <f>přehled!Z71</f>
        <v>0</v>
      </c>
      <c r="N50" s="80">
        <f>přehled!P65</f>
        <v>0</v>
      </c>
    </row>
    <row r="51" spans="2:14" ht="14.25">
      <c r="B51" s="91" t="s">
        <v>60</v>
      </c>
      <c r="C51" s="92" t="s">
        <v>14</v>
      </c>
      <c r="D51" s="100"/>
      <c r="E51" s="100">
        <f>přehled!R72</f>
        <v>0</v>
      </c>
      <c r="F51" s="100">
        <f>přehled!S72</f>
        <v>1.8</v>
      </c>
      <c r="G51" s="100">
        <f>přehled!T72</f>
        <v>0</v>
      </c>
      <c r="H51" s="100">
        <f>přehled!U72</f>
        <v>0</v>
      </c>
      <c r="I51" s="100">
        <f>přehled!V72</f>
        <v>0</v>
      </c>
      <c r="J51" s="100">
        <f>přehled!W72</f>
        <v>0</v>
      </c>
      <c r="K51" s="100">
        <f>přehled!X72</f>
        <v>0</v>
      </c>
      <c r="L51" s="100">
        <f>přehled!Y72</f>
        <v>0</v>
      </c>
      <c r="M51" s="100">
        <f>přehled!Z72</f>
        <v>0</v>
      </c>
      <c r="N51" s="156">
        <f>přehled!P66</f>
        <v>0</v>
      </c>
    </row>
    <row r="52" spans="2:14" ht="15" thickBot="1">
      <c r="B52" s="40" t="s">
        <v>37</v>
      </c>
      <c r="C52" s="41" t="s">
        <v>14</v>
      </c>
      <c r="D52" s="81" t="str">
        <f>přehled!Q73</f>
        <v>&lt;0,5</v>
      </c>
      <c r="E52" s="81" t="str">
        <f>přehled!R73</f>
        <v>&lt;0,5</v>
      </c>
      <c r="F52" s="81" t="str">
        <f>přehled!S73</f>
        <v>&lt;0,25</v>
      </c>
      <c r="G52" s="81">
        <f>přehled!T73</f>
        <v>0</v>
      </c>
      <c r="H52" s="81">
        <f>přehled!U73</f>
        <v>0</v>
      </c>
      <c r="I52" s="81">
        <f>přehled!V73</f>
        <v>0</v>
      </c>
      <c r="J52" s="81">
        <f>přehled!W73</f>
        <v>0</v>
      </c>
      <c r="K52" s="81">
        <f>přehled!X73</f>
        <v>0</v>
      </c>
      <c r="L52" s="81">
        <f>přehled!Y73</f>
        <v>0</v>
      </c>
      <c r="M52" s="81">
        <f>přehled!Z73</f>
        <v>0</v>
      </c>
      <c r="N52" s="82">
        <f>přehled!P71</f>
        <v>0</v>
      </c>
    </row>
    <row r="53" spans="2:13" ht="13.5" thickTop="1"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2:13" ht="12.75"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</row>
  </sheetData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6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5.421875" style="0" customWidth="1"/>
    <col min="3" max="3" width="6.28125" style="0" customWidth="1"/>
    <col min="4" max="13" width="11.140625" style="0" customWidth="1"/>
  </cols>
  <sheetData>
    <row r="1" ht="8.25" customHeight="1" thickBot="1"/>
    <row r="2" spans="2:15" ht="14.25" thickBot="1" thickTop="1">
      <c r="B2" s="7" t="s">
        <v>56</v>
      </c>
      <c r="C2" s="8"/>
      <c r="D2" s="8"/>
      <c r="E2" s="8"/>
      <c r="F2" s="9" t="str">
        <f>přehled!F2</f>
        <v>Zlaté Hory P2 (průsak)</v>
      </c>
      <c r="G2" s="8"/>
      <c r="H2" s="8"/>
      <c r="I2" s="8"/>
      <c r="J2" s="8"/>
      <c r="K2" s="8"/>
      <c r="L2" s="8"/>
      <c r="M2" s="8"/>
      <c r="N2" s="8"/>
      <c r="O2" s="10"/>
    </row>
    <row r="3" spans="2:15" ht="13.5" thickTop="1">
      <c r="B3" s="11" t="s">
        <v>0</v>
      </c>
      <c r="C3" s="12"/>
      <c r="D3" s="64">
        <f>přehled!F4</f>
        <v>38279</v>
      </c>
      <c r="E3" s="64">
        <f>přehled!G4</f>
        <v>38441</v>
      </c>
      <c r="F3" s="64">
        <f>přehled!H4</f>
        <v>38490</v>
      </c>
      <c r="G3" s="64">
        <f>přehled!I4</f>
        <v>38551</v>
      </c>
      <c r="H3" s="64">
        <f>přehled!J4</f>
        <v>38643</v>
      </c>
      <c r="I3" s="64">
        <f>přehled!K4</f>
        <v>38792</v>
      </c>
      <c r="J3" s="64">
        <f>přehled!L4</f>
        <v>38952</v>
      </c>
      <c r="K3" s="64">
        <f>přehled!M4</f>
        <v>39007</v>
      </c>
      <c r="L3" s="64">
        <f>přehled!N4</f>
        <v>0</v>
      </c>
      <c r="M3" s="64">
        <f>přehled!O4</f>
        <v>0</v>
      </c>
      <c r="N3" s="141"/>
      <c r="O3" s="142"/>
    </row>
    <row r="4" spans="2:15" s="44" customFormat="1" ht="12.75">
      <c r="B4" s="42" t="s">
        <v>18</v>
      </c>
      <c r="C4" s="43" t="s">
        <v>14</v>
      </c>
      <c r="D4" s="73" t="str">
        <f>přehled!F32</f>
        <v>---</v>
      </c>
      <c r="E4" s="73" t="str">
        <f>přehled!G32</f>
        <v>---</v>
      </c>
      <c r="F4" s="73" t="str">
        <f>přehled!H32</f>
        <v>---</v>
      </c>
      <c r="G4" s="73" t="str">
        <f>přehled!I32</f>
        <v>---</v>
      </c>
      <c r="H4" s="73" t="str">
        <f>přehled!J32</f>
        <v>---</v>
      </c>
      <c r="I4" s="73" t="str">
        <f>přehled!K32</f>
        <v>---</v>
      </c>
      <c r="J4" s="73" t="str">
        <f>přehled!L32</f>
        <v>---</v>
      </c>
      <c r="K4" s="73">
        <f>přehled!M32</f>
        <v>0</v>
      </c>
      <c r="L4" s="73">
        <f>přehled!N32</f>
        <v>0</v>
      </c>
      <c r="M4" s="73">
        <f>přehled!O32</f>
        <v>0</v>
      </c>
      <c r="N4" s="322"/>
      <c r="O4" s="323"/>
    </row>
    <row r="5" spans="2:15" s="5" customFormat="1" ht="12.75">
      <c r="B5" s="46" t="s">
        <v>19</v>
      </c>
      <c r="C5" s="45" t="s">
        <v>14</v>
      </c>
      <c r="D5" s="66" t="str">
        <f>přehled!F33</f>
        <v>---</v>
      </c>
      <c r="E5" s="66" t="str">
        <f>přehled!G33</f>
        <v>---</v>
      </c>
      <c r="F5" s="66" t="str">
        <f>přehled!H33</f>
        <v>---</v>
      </c>
      <c r="G5" s="66" t="str">
        <f>přehled!I33</f>
        <v>---</v>
      </c>
      <c r="H5" s="66" t="str">
        <f>přehled!J33</f>
        <v>---</v>
      </c>
      <c r="I5" s="66" t="str">
        <f>přehled!K33</f>
        <v>---</v>
      </c>
      <c r="J5" s="66" t="str">
        <f>přehled!L33</f>
        <v>---</v>
      </c>
      <c r="K5" s="66">
        <f>přehled!M33</f>
        <v>0</v>
      </c>
      <c r="L5" s="66">
        <f>přehled!N33</f>
        <v>0</v>
      </c>
      <c r="M5" s="66">
        <f>přehled!O33</f>
        <v>0</v>
      </c>
      <c r="N5" s="324"/>
      <c r="O5" s="325"/>
    </row>
    <row r="6" spans="2:15" s="53" customFormat="1" ht="12.75">
      <c r="B6" s="51" t="s">
        <v>20</v>
      </c>
      <c r="C6" s="52" t="s">
        <v>14</v>
      </c>
      <c r="D6" s="83" t="str">
        <f>přehled!F34</f>
        <v>---</v>
      </c>
      <c r="E6" s="83" t="str">
        <f>přehled!G34</f>
        <v>---</v>
      </c>
      <c r="F6" s="83" t="str">
        <f>přehled!H34</f>
        <v>---</v>
      </c>
      <c r="G6" s="83" t="str">
        <f>přehled!I34</f>
        <v>---</v>
      </c>
      <c r="H6" s="83" t="str">
        <f>přehled!J34</f>
        <v>---</v>
      </c>
      <c r="I6" s="83" t="str">
        <f>přehled!K34</f>
        <v>---</v>
      </c>
      <c r="J6" s="83" t="str">
        <f>přehled!L34</f>
        <v>---</v>
      </c>
      <c r="K6" s="83">
        <f>přehled!M34</f>
        <v>0</v>
      </c>
      <c r="L6" s="83">
        <f>přehled!N34</f>
        <v>0</v>
      </c>
      <c r="M6" s="83">
        <f>přehled!O34</f>
        <v>0</v>
      </c>
      <c r="N6" s="326"/>
      <c r="O6" s="327"/>
    </row>
    <row r="7" spans="2:15" s="56" customFormat="1" ht="12.75">
      <c r="B7" s="54" t="s">
        <v>21</v>
      </c>
      <c r="C7" s="55" t="s">
        <v>14</v>
      </c>
      <c r="D7" s="84">
        <f>přehled!F35</f>
        <v>70.4</v>
      </c>
      <c r="E7" s="84">
        <f>přehled!G35</f>
        <v>136</v>
      </c>
      <c r="F7" s="84">
        <f>přehled!H35</f>
        <v>78.8</v>
      </c>
      <c r="G7" s="84">
        <f>přehled!I35</f>
        <v>91.1</v>
      </c>
      <c r="H7" s="84">
        <f>přehled!J35</f>
        <v>148</v>
      </c>
      <c r="I7" s="84">
        <f>přehled!K35</f>
        <v>143</v>
      </c>
      <c r="J7" s="84">
        <f>přehled!L35</f>
        <v>166</v>
      </c>
      <c r="K7" s="84">
        <f>přehled!M35</f>
        <v>172</v>
      </c>
      <c r="L7" s="84">
        <f>přehled!N35</f>
        <v>0</v>
      </c>
      <c r="M7" s="84">
        <f>přehled!O35</f>
        <v>0</v>
      </c>
      <c r="N7" s="328"/>
      <c r="O7" s="329"/>
    </row>
    <row r="8" spans="2:15" s="24" customFormat="1" ht="12.75">
      <c r="B8" s="57" t="s">
        <v>22</v>
      </c>
      <c r="C8" s="23" t="s">
        <v>14</v>
      </c>
      <c r="D8" s="85">
        <f>přehled!F36</f>
        <v>11.3</v>
      </c>
      <c r="E8" s="85">
        <f>přehled!G36</f>
        <v>18.6</v>
      </c>
      <c r="F8" s="85">
        <f>přehled!H36</f>
        <v>11.3</v>
      </c>
      <c r="G8" s="85">
        <f>přehled!I36</f>
        <v>9</v>
      </c>
      <c r="H8" s="85">
        <f>přehled!J36</f>
        <v>11.7</v>
      </c>
      <c r="I8" s="85">
        <f>přehled!K36</f>
        <v>18.3</v>
      </c>
      <c r="J8" s="85">
        <f>přehled!L36</f>
        <v>13.9</v>
      </c>
      <c r="K8" s="85">
        <f>přehled!M36</f>
        <v>24.4</v>
      </c>
      <c r="L8" s="85">
        <f>přehled!N36</f>
        <v>0</v>
      </c>
      <c r="M8" s="85">
        <f>přehled!O36</f>
        <v>0</v>
      </c>
      <c r="N8" s="330"/>
      <c r="O8" s="331"/>
    </row>
    <row r="9" spans="2:15" s="60" customFormat="1" ht="12.75">
      <c r="B9" s="58" t="s">
        <v>23</v>
      </c>
      <c r="C9" s="59" t="s">
        <v>14</v>
      </c>
      <c r="D9" s="86">
        <f>přehled!F37</f>
        <v>0.05</v>
      </c>
      <c r="E9" s="86">
        <f>přehled!G37</f>
        <v>0.05</v>
      </c>
      <c r="F9" s="86">
        <f>přehled!H37</f>
        <v>0.05</v>
      </c>
      <c r="G9" s="86">
        <f>přehled!I37</f>
        <v>0.05</v>
      </c>
      <c r="H9" s="86">
        <f>přehled!J37</f>
        <v>0.05</v>
      </c>
      <c r="I9" s="86">
        <f>přehled!K37</f>
        <v>0.05</v>
      </c>
      <c r="J9" s="86">
        <f>přehled!L37</f>
        <v>0.05</v>
      </c>
      <c r="K9" s="86">
        <f>přehled!M37</f>
        <v>0.05</v>
      </c>
      <c r="L9" s="86">
        <f>přehled!N37</f>
        <v>0</v>
      </c>
      <c r="M9" s="86">
        <f>přehled!O37</f>
        <v>0</v>
      </c>
      <c r="N9" s="332"/>
      <c r="O9" s="333"/>
    </row>
    <row r="10" spans="2:15" s="4" customFormat="1" ht="12.75">
      <c r="B10" s="47" t="s">
        <v>24</v>
      </c>
      <c r="C10" s="18" t="s">
        <v>14</v>
      </c>
      <c r="D10" s="68">
        <f>přehled!F38</f>
        <v>666</v>
      </c>
      <c r="E10" s="68">
        <f>přehled!G38</f>
        <v>774</v>
      </c>
      <c r="F10" s="68">
        <f>přehled!H38</f>
        <v>766</v>
      </c>
      <c r="G10" s="68">
        <f>přehled!I38</f>
        <v>787</v>
      </c>
      <c r="H10" s="68">
        <f>přehled!J38</f>
        <v>815</v>
      </c>
      <c r="I10" s="68">
        <f>přehled!K38</f>
        <v>808</v>
      </c>
      <c r="J10" s="68">
        <f>přehled!L38</f>
        <v>1120</v>
      </c>
      <c r="K10" s="68">
        <f>přehled!M38</f>
        <v>1020</v>
      </c>
      <c r="L10" s="68">
        <f>přehled!N38</f>
        <v>0</v>
      </c>
      <c r="M10" s="68">
        <f>přehled!O38</f>
        <v>0</v>
      </c>
      <c r="N10" s="334"/>
      <c r="O10" s="335"/>
    </row>
    <row r="11" spans="2:15" s="26" customFormat="1" ht="12.75">
      <c r="B11" s="48" t="s">
        <v>25</v>
      </c>
      <c r="C11" s="25" t="s">
        <v>14</v>
      </c>
      <c r="D11" s="75">
        <f>přehled!F39</f>
        <v>6.01</v>
      </c>
      <c r="E11" s="75">
        <f>přehled!G39</f>
        <v>4.67</v>
      </c>
      <c r="F11" s="75">
        <f>přehled!H39</f>
        <v>7.9</v>
      </c>
      <c r="G11" s="75">
        <f>přehled!I39</f>
        <v>5.97</v>
      </c>
      <c r="H11" s="75">
        <f>přehled!J39</f>
        <v>6</v>
      </c>
      <c r="I11" s="75">
        <f>přehled!K39</f>
        <v>5.8</v>
      </c>
      <c r="J11" s="75">
        <f>přehled!L39</f>
        <v>6.89</v>
      </c>
      <c r="K11" s="75">
        <f>přehled!M39</f>
        <v>9.55</v>
      </c>
      <c r="L11" s="75">
        <f>přehled!N39</f>
        <v>0</v>
      </c>
      <c r="M11" s="75">
        <f>přehled!O39</f>
        <v>0</v>
      </c>
      <c r="N11" s="336"/>
      <c r="O11" s="337"/>
    </row>
    <row r="12" spans="2:16" s="28" customFormat="1" ht="12.75">
      <c r="B12" s="49" t="s">
        <v>26</v>
      </c>
      <c r="C12" s="27" t="s">
        <v>14</v>
      </c>
      <c r="D12" s="77">
        <f>přehled!F40</f>
        <v>0.49</v>
      </c>
      <c r="E12" s="77">
        <f>přehled!G40</f>
        <v>0.75</v>
      </c>
      <c r="F12" s="77">
        <f>přehled!H40</f>
        <v>0.5</v>
      </c>
      <c r="G12" s="77">
        <f>přehled!I40</f>
        <v>0.5</v>
      </c>
      <c r="H12" s="77">
        <f>přehled!J40</f>
        <v>0.5</v>
      </c>
      <c r="I12" s="77">
        <f>přehled!K40</f>
        <v>0.5</v>
      </c>
      <c r="J12" s="77">
        <f>přehled!L40</f>
        <v>1.01</v>
      </c>
      <c r="K12" s="77">
        <f>přehled!M40</f>
        <v>0.5</v>
      </c>
      <c r="L12" s="77">
        <f>přehled!N40</f>
        <v>0</v>
      </c>
      <c r="M12" s="77">
        <f>přehled!O40</f>
        <v>0</v>
      </c>
      <c r="N12" s="338"/>
      <c r="O12" s="339"/>
      <c r="P12" s="28" t="s">
        <v>38</v>
      </c>
    </row>
    <row r="13" spans="2:15" s="30" customFormat="1" ht="12.75">
      <c r="B13" s="50" t="s">
        <v>27</v>
      </c>
      <c r="C13" s="29" t="s">
        <v>14</v>
      </c>
      <c r="D13" s="79">
        <f>přehled!F41</f>
        <v>0.03</v>
      </c>
      <c r="E13" s="79">
        <f>přehled!G41</f>
        <v>0.72</v>
      </c>
      <c r="F13" s="79">
        <f>přehled!H41</f>
        <v>2.41</v>
      </c>
      <c r="G13" s="79">
        <f>přehled!I41</f>
        <v>0.15</v>
      </c>
      <c r="H13" s="79">
        <f>přehled!J41</f>
        <v>0.53</v>
      </c>
      <c r="I13" s="79">
        <f>přehled!K41</f>
        <v>1.84</v>
      </c>
      <c r="J13" s="79">
        <f>přehled!L41</f>
        <v>0.03</v>
      </c>
      <c r="K13" s="79">
        <f>přehled!M41</f>
        <v>0.34</v>
      </c>
      <c r="L13" s="79">
        <f>přehled!N41</f>
        <v>0</v>
      </c>
      <c r="M13" s="79">
        <f>přehled!O41</f>
        <v>0</v>
      </c>
      <c r="N13" s="340"/>
      <c r="O13" s="341"/>
    </row>
    <row r="14" spans="2:15" s="6" customFormat="1" ht="13.5" thickBot="1">
      <c r="B14" s="40" t="s">
        <v>28</v>
      </c>
      <c r="C14" s="41" t="s">
        <v>14</v>
      </c>
      <c r="D14" s="81">
        <f>přehled!F42</f>
        <v>0.02</v>
      </c>
      <c r="E14" s="81">
        <f>přehled!G42</f>
        <v>0.02</v>
      </c>
      <c r="F14" s="81">
        <f>přehled!H42</f>
        <v>0.02</v>
      </c>
      <c r="G14" s="81">
        <f>přehled!I42</f>
        <v>0.1</v>
      </c>
      <c r="H14" s="81">
        <f>přehled!J42</f>
        <v>0.1</v>
      </c>
      <c r="I14" s="81">
        <f>přehled!K42</f>
        <v>0.1</v>
      </c>
      <c r="J14" s="81">
        <f>přehled!L42</f>
        <v>0.02</v>
      </c>
      <c r="K14" s="81">
        <f>přehled!M42</f>
        <v>0.1</v>
      </c>
      <c r="L14" s="81">
        <f>přehled!N42</f>
        <v>0</v>
      </c>
      <c r="M14" s="81">
        <f>přehled!O42</f>
        <v>0</v>
      </c>
      <c r="N14" s="342"/>
      <c r="O14" s="343"/>
    </row>
    <row r="15" spans="2:13" s="6" customFormat="1" ht="7.5" customHeight="1" thickBot="1" thickTop="1"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2:15" s="6" customFormat="1" ht="14.25" thickBot="1" thickTop="1">
      <c r="B16" s="7" t="s">
        <v>56</v>
      </c>
      <c r="C16" s="8"/>
      <c r="D16" s="8"/>
      <c r="E16" s="8"/>
      <c r="F16" s="9" t="str">
        <f>přehled!Q2</f>
        <v>Zlaté Hory směs</v>
      </c>
      <c r="G16" s="8"/>
      <c r="H16" s="8"/>
      <c r="I16" s="8"/>
      <c r="J16" s="8"/>
      <c r="K16" s="8"/>
      <c r="L16" s="8"/>
      <c r="M16" s="8"/>
      <c r="N16" s="349"/>
      <c r="O16" s="350"/>
    </row>
    <row r="17" spans="2:15" s="6" customFormat="1" ht="13.5" thickTop="1">
      <c r="B17" s="11" t="s">
        <v>0</v>
      </c>
      <c r="C17" s="12"/>
      <c r="D17" s="64">
        <f>přehled!Q4</f>
        <v>38279</v>
      </c>
      <c r="E17" s="64">
        <f>přehled!R4</f>
        <v>38293</v>
      </c>
      <c r="F17" s="64">
        <f>přehled!S4</f>
        <v>38441</v>
      </c>
      <c r="G17" s="64">
        <f>přehled!T4</f>
        <v>38490</v>
      </c>
      <c r="H17" s="64">
        <f>přehled!U4</f>
        <v>38551</v>
      </c>
      <c r="I17" s="64">
        <f>přehled!V4</f>
        <v>38643</v>
      </c>
      <c r="J17" s="64">
        <f>přehled!W4</f>
        <v>38792</v>
      </c>
      <c r="K17" s="64">
        <f>přehled!X4</f>
        <v>38952</v>
      </c>
      <c r="L17" s="64">
        <f>přehled!Y4</f>
        <v>39007</v>
      </c>
      <c r="M17" s="346">
        <f>přehled!Z4</f>
        <v>39015</v>
      </c>
      <c r="N17" s="347"/>
      <c r="O17" s="348"/>
    </row>
    <row r="18" spans="2:15" s="6" customFormat="1" ht="12.75">
      <c r="B18" s="42" t="s">
        <v>18</v>
      </c>
      <c r="C18" s="43" t="s">
        <v>14</v>
      </c>
      <c r="D18" s="73" t="str">
        <f>přehled!Q32</f>
        <v>---</v>
      </c>
      <c r="E18" s="73" t="str">
        <f>přehled!R32</f>
        <v>---</v>
      </c>
      <c r="F18" s="73" t="str">
        <f>přehled!S32</f>
        <v>---</v>
      </c>
      <c r="G18" s="73" t="str">
        <f>přehled!T32</f>
        <v>---</v>
      </c>
      <c r="H18" s="73" t="str">
        <f>přehled!U32</f>
        <v>---</v>
      </c>
      <c r="I18" s="73" t="str">
        <f>přehled!V32</f>
        <v>---</v>
      </c>
      <c r="J18" s="73" t="str">
        <f>přehled!W32</f>
        <v>---</v>
      </c>
      <c r="K18" s="73" t="str">
        <f>přehled!X32</f>
        <v>---</v>
      </c>
      <c r="L18" s="73" t="str">
        <f>přehled!Y32</f>
        <v>---</v>
      </c>
      <c r="M18" s="73" t="str">
        <f>přehled!Z32</f>
        <v>---</v>
      </c>
      <c r="N18" s="344"/>
      <c r="O18" s="345"/>
    </row>
    <row r="19" spans="2:15" s="6" customFormat="1" ht="12.75">
      <c r="B19" s="46" t="s">
        <v>19</v>
      </c>
      <c r="C19" s="45" t="s">
        <v>14</v>
      </c>
      <c r="D19" s="66" t="str">
        <f>přehled!Q33</f>
        <v>---</v>
      </c>
      <c r="E19" s="66" t="str">
        <f>přehled!R33</f>
        <v>---</v>
      </c>
      <c r="F19" s="66" t="str">
        <f>přehled!S33</f>
        <v>---</v>
      </c>
      <c r="G19" s="66" t="str">
        <f>přehled!T33</f>
        <v>---</v>
      </c>
      <c r="H19" s="66" t="str">
        <f>přehled!U33</f>
        <v>---</v>
      </c>
      <c r="I19" s="66" t="str">
        <f>přehled!V33</f>
        <v>---</v>
      </c>
      <c r="J19" s="66">
        <f>přehled!W33</f>
        <v>24.4</v>
      </c>
      <c r="K19" s="66" t="str">
        <f>přehled!X33</f>
        <v>---</v>
      </c>
      <c r="L19" s="66">
        <f>přehled!Y33</f>
        <v>0</v>
      </c>
      <c r="M19" s="66">
        <f>přehled!Z33</f>
        <v>0</v>
      </c>
      <c r="N19" s="344"/>
      <c r="O19" s="345"/>
    </row>
    <row r="20" spans="2:15" s="6" customFormat="1" ht="12.75">
      <c r="B20" s="51" t="s">
        <v>20</v>
      </c>
      <c r="C20" s="52" t="s">
        <v>14</v>
      </c>
      <c r="D20" s="83" t="str">
        <f>přehled!Q34</f>
        <v>---</v>
      </c>
      <c r="E20" s="83" t="str">
        <f>přehled!R34</f>
        <v>---</v>
      </c>
      <c r="F20" s="83" t="str">
        <f>přehled!S34</f>
        <v>---</v>
      </c>
      <c r="G20" s="83" t="str">
        <f>přehled!T34</f>
        <v>---</v>
      </c>
      <c r="H20" s="83" t="str">
        <f>přehled!U34</f>
        <v>---</v>
      </c>
      <c r="I20" s="83" t="str">
        <f>přehled!V34</f>
        <v>---</v>
      </c>
      <c r="J20" s="83">
        <f>přehled!W34</f>
        <v>57</v>
      </c>
      <c r="K20" s="83" t="str">
        <f>přehled!X34</f>
        <v>---</v>
      </c>
      <c r="L20" s="83" t="str">
        <f>přehled!Y34</f>
        <v>---</v>
      </c>
      <c r="M20" s="83" t="str">
        <f>přehled!Z34</f>
        <v>---</v>
      </c>
      <c r="N20" s="344"/>
      <c r="O20" s="345"/>
    </row>
    <row r="21" spans="2:15" s="6" customFormat="1" ht="12.75">
      <c r="B21" s="54" t="s">
        <v>21</v>
      </c>
      <c r="C21" s="55" t="s">
        <v>14</v>
      </c>
      <c r="D21" s="84">
        <f>přehled!Q35</f>
        <v>79.2</v>
      </c>
      <c r="E21" s="84">
        <f>přehled!R35</f>
        <v>79.2</v>
      </c>
      <c r="F21" s="84">
        <f>přehled!S35</f>
        <v>84.9</v>
      </c>
      <c r="G21" s="84">
        <f>přehled!T35</f>
        <v>124</v>
      </c>
      <c r="H21" s="84">
        <f>přehled!U35</f>
        <v>95.5</v>
      </c>
      <c r="I21" s="84">
        <f>přehled!V35</f>
        <v>119</v>
      </c>
      <c r="J21" s="84">
        <f>přehled!W35</f>
        <v>63.8</v>
      </c>
      <c r="K21" s="84">
        <f>přehled!X35</f>
        <v>122</v>
      </c>
      <c r="L21" s="84">
        <f>přehled!Y35</f>
        <v>82.7</v>
      </c>
      <c r="M21" s="84">
        <f>přehled!Z35</f>
        <v>81.8</v>
      </c>
      <c r="N21" s="344"/>
      <c r="O21" s="345"/>
    </row>
    <row r="22" spans="2:15" s="6" customFormat="1" ht="12.75">
      <c r="B22" s="57" t="s">
        <v>22</v>
      </c>
      <c r="C22" s="23" t="s">
        <v>14</v>
      </c>
      <c r="D22" s="85">
        <f>přehled!Q36</f>
        <v>17.8</v>
      </c>
      <c r="E22" s="85">
        <f>přehled!R36</f>
        <v>17.1</v>
      </c>
      <c r="F22" s="85">
        <f>přehled!S36</f>
        <v>14.8</v>
      </c>
      <c r="G22" s="85">
        <f>přehled!T36</f>
        <v>17.8</v>
      </c>
      <c r="H22" s="85">
        <f>přehled!U36</f>
        <v>17.3</v>
      </c>
      <c r="I22" s="85">
        <f>přehled!V36</f>
        <v>16.3</v>
      </c>
      <c r="J22" s="85">
        <f>přehled!W36</f>
        <v>15</v>
      </c>
      <c r="K22" s="85">
        <f>přehled!X36</f>
        <v>19</v>
      </c>
      <c r="L22" s="85">
        <f>přehled!Y36</f>
        <v>27.4</v>
      </c>
      <c r="M22" s="85">
        <f>přehled!Z36</f>
        <v>16.2</v>
      </c>
      <c r="N22" s="344"/>
      <c r="O22" s="345"/>
    </row>
    <row r="23" spans="2:15" s="6" customFormat="1" ht="12.75">
      <c r="B23" s="58" t="s">
        <v>23</v>
      </c>
      <c r="C23" s="59" t="s">
        <v>14</v>
      </c>
      <c r="D23" s="86">
        <f>přehled!Q37</f>
        <v>0.05</v>
      </c>
      <c r="E23" s="86">
        <f>přehled!R37</f>
        <v>0.05</v>
      </c>
      <c r="F23" s="86">
        <f>přehled!S37</f>
        <v>0.05</v>
      </c>
      <c r="G23" s="86">
        <f>přehled!T37</f>
        <v>0.05</v>
      </c>
      <c r="H23" s="86">
        <f>přehled!U37</f>
        <v>0.05</v>
      </c>
      <c r="I23" s="86">
        <f>přehled!V37</f>
        <v>0.05</v>
      </c>
      <c r="J23" s="86">
        <f>přehled!W37</f>
        <v>0.05</v>
      </c>
      <c r="K23" s="86">
        <f>přehled!X37</f>
        <v>0.05</v>
      </c>
      <c r="L23" s="86">
        <f>přehled!Y37</f>
        <v>0.05</v>
      </c>
      <c r="M23" s="86">
        <f>přehled!Z37</f>
        <v>0.05</v>
      </c>
      <c r="N23" s="344"/>
      <c r="O23" s="345"/>
    </row>
    <row r="24" spans="2:15" s="6" customFormat="1" ht="12.75">
      <c r="B24" s="47" t="s">
        <v>24</v>
      </c>
      <c r="C24" s="18" t="s">
        <v>14</v>
      </c>
      <c r="D24" s="68">
        <f>přehled!Q38</f>
        <v>300</v>
      </c>
      <c r="E24" s="68">
        <f>přehled!R38</f>
        <v>183</v>
      </c>
      <c r="F24" s="68">
        <f>přehled!S38</f>
        <v>346</v>
      </c>
      <c r="G24" s="68">
        <f>přehled!T38</f>
        <v>356</v>
      </c>
      <c r="H24" s="68">
        <f>přehled!U38</f>
        <v>350</v>
      </c>
      <c r="I24" s="68">
        <f>přehled!V38</f>
        <v>277</v>
      </c>
      <c r="J24" s="68">
        <f>přehled!W38</f>
        <v>298</v>
      </c>
      <c r="K24" s="68">
        <f>přehled!X38</f>
        <v>379</v>
      </c>
      <c r="L24" s="68">
        <f>přehled!Y38</f>
        <v>318</v>
      </c>
      <c r="M24" s="68">
        <f>přehled!Z38</f>
        <v>321</v>
      </c>
      <c r="N24" s="344"/>
      <c r="O24" s="345"/>
    </row>
    <row r="25" spans="2:15" s="6" customFormat="1" ht="12.75">
      <c r="B25" s="48" t="s">
        <v>25</v>
      </c>
      <c r="C25" s="25" t="s">
        <v>14</v>
      </c>
      <c r="D25" s="75">
        <f>přehled!Q39</f>
        <v>5.39</v>
      </c>
      <c r="E25" s="75">
        <f>přehled!R39</f>
        <v>4.3</v>
      </c>
      <c r="F25" s="75">
        <f>přehled!S39</f>
        <v>398</v>
      </c>
      <c r="G25" s="75">
        <f>přehled!T39</f>
        <v>8.97</v>
      </c>
      <c r="H25" s="75">
        <f>přehled!U39</f>
        <v>125</v>
      </c>
      <c r="I25" s="75">
        <f>přehled!V39</f>
        <v>5.1</v>
      </c>
      <c r="J25" s="75">
        <f>přehled!W39</f>
        <v>5.1</v>
      </c>
      <c r="K25" s="75">
        <f>přehled!X39</f>
        <v>13</v>
      </c>
      <c r="L25" s="75">
        <f>přehled!Y39</f>
        <v>346</v>
      </c>
      <c r="M25" s="75">
        <f>přehled!Z39</f>
        <v>9.47</v>
      </c>
      <c r="N25" s="344"/>
      <c r="O25" s="345"/>
    </row>
    <row r="26" spans="2:15" s="6" customFormat="1" ht="12.75">
      <c r="B26" s="49" t="s">
        <v>26</v>
      </c>
      <c r="C26" s="27" t="s">
        <v>14</v>
      </c>
      <c r="D26" s="77">
        <f>přehled!Q40</f>
        <v>0.5</v>
      </c>
      <c r="E26" s="77">
        <f>přehled!R40</f>
        <v>0.35</v>
      </c>
      <c r="F26" s="77">
        <f>přehled!S40</f>
        <v>0.05</v>
      </c>
      <c r="G26" s="77">
        <f>přehled!T40</f>
        <v>0.05</v>
      </c>
      <c r="H26" s="77">
        <f>přehled!U40</f>
        <v>0.05</v>
      </c>
      <c r="I26" s="77">
        <f>přehled!V40</f>
        <v>0.05</v>
      </c>
      <c r="J26" s="77">
        <f>přehled!W40</f>
        <v>0.5</v>
      </c>
      <c r="K26" s="77">
        <f>přehled!X40</f>
        <v>0.43</v>
      </c>
      <c r="L26" s="77">
        <f>přehled!Y40</f>
        <v>0.43</v>
      </c>
      <c r="M26" s="77">
        <f>přehled!Z40</f>
        <v>0.21</v>
      </c>
      <c r="N26" s="344"/>
      <c r="O26" s="345"/>
    </row>
    <row r="27" spans="2:15" s="6" customFormat="1" ht="12.75">
      <c r="B27" s="50" t="s">
        <v>27</v>
      </c>
      <c r="C27" s="29" t="s">
        <v>14</v>
      </c>
      <c r="D27" s="79">
        <f>přehled!Q41</f>
        <v>1.38</v>
      </c>
      <c r="E27" s="79">
        <f>přehled!R41</f>
        <v>1.87</v>
      </c>
      <c r="F27" s="79">
        <f>přehled!S41</f>
        <v>3.63</v>
      </c>
      <c r="G27" s="79">
        <f>přehled!T41</f>
        <v>4.32</v>
      </c>
      <c r="H27" s="79">
        <f>přehled!U41</f>
        <v>3.29</v>
      </c>
      <c r="I27" s="79">
        <f>přehled!V41</f>
        <v>2.38</v>
      </c>
      <c r="J27" s="79">
        <f>přehled!W41</f>
        <v>1.78</v>
      </c>
      <c r="K27" s="79">
        <f>přehled!X41</f>
        <v>3.84</v>
      </c>
      <c r="L27" s="79">
        <f>přehled!Y41</f>
        <v>2.47</v>
      </c>
      <c r="M27" s="79">
        <f>přehled!Z41</f>
        <v>2.44</v>
      </c>
      <c r="N27" s="344"/>
      <c r="O27" s="345"/>
    </row>
    <row r="28" spans="2:15" s="6" customFormat="1" ht="13.5" thickBot="1">
      <c r="B28" s="40" t="s">
        <v>28</v>
      </c>
      <c r="C28" s="41" t="s">
        <v>14</v>
      </c>
      <c r="D28" s="81">
        <f>přehled!Q42</f>
        <v>0.02</v>
      </c>
      <c r="E28" s="81">
        <f>přehled!R42</f>
        <v>0.02</v>
      </c>
      <c r="F28" s="81">
        <f>přehled!S42</f>
        <v>0.02</v>
      </c>
      <c r="G28" s="81">
        <f>přehled!T42</f>
        <v>0.02</v>
      </c>
      <c r="H28" s="81">
        <f>přehled!U42</f>
        <v>0.02</v>
      </c>
      <c r="I28" s="81">
        <f>přehled!V42</f>
        <v>0.02</v>
      </c>
      <c r="J28" s="81">
        <f>přehled!W42</f>
        <v>0.02</v>
      </c>
      <c r="K28" s="81">
        <f>přehled!X42</f>
        <v>0.02</v>
      </c>
      <c r="L28" s="81">
        <f>přehled!Y42</f>
        <v>0.02</v>
      </c>
      <c r="M28" s="81">
        <f>přehled!Z42</f>
        <v>0.02</v>
      </c>
      <c r="N28" s="342"/>
      <c r="O28" s="343"/>
    </row>
    <row r="29" spans="2:15" s="6" customFormat="1" ht="7.5" customHeight="1" thickBot="1" thickTop="1">
      <c r="B29" s="61"/>
      <c r="C29" s="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63"/>
      <c r="O29" s="63"/>
    </row>
    <row r="30" spans="2:15" s="6" customFormat="1" ht="14.25" thickBot="1" thickTop="1">
      <c r="B30" s="7" t="s">
        <v>56</v>
      </c>
      <c r="C30" s="8"/>
      <c r="D30" s="8"/>
      <c r="E30" s="8"/>
      <c r="F30" s="9" t="str">
        <f>přehled!F49</f>
        <v>Zlaté Hory štola  jih </v>
      </c>
      <c r="G30" s="8"/>
      <c r="H30" s="8"/>
      <c r="I30" s="8"/>
      <c r="J30" s="8"/>
      <c r="K30" s="8"/>
      <c r="L30" s="8"/>
      <c r="M30" s="8"/>
      <c r="N30" s="8"/>
      <c r="O30" s="10"/>
    </row>
    <row r="31" spans="2:15" s="6" customFormat="1" ht="13.5" thickTop="1">
      <c r="B31" s="11" t="s">
        <v>0</v>
      </c>
      <c r="C31" s="12"/>
      <c r="D31" s="64">
        <f>přehled!F51</f>
        <v>38293</v>
      </c>
      <c r="E31" s="64">
        <f>přehled!G51</f>
        <v>38537</v>
      </c>
      <c r="F31" s="64">
        <f>přehled!H51</f>
        <v>38944</v>
      </c>
      <c r="G31" s="64">
        <f>přehled!I51</f>
        <v>0</v>
      </c>
      <c r="H31" s="64">
        <f>přehled!J51</f>
        <v>0</v>
      </c>
      <c r="I31" s="64">
        <f>přehled!K51</f>
        <v>0</v>
      </c>
      <c r="J31" s="64">
        <f>přehled!L51</f>
        <v>0</v>
      </c>
      <c r="K31" s="64">
        <f>přehled!M51</f>
        <v>0</v>
      </c>
      <c r="L31" s="64">
        <f>přehled!N51</f>
        <v>0</v>
      </c>
      <c r="M31" s="64">
        <f>přehled!O51</f>
        <v>0</v>
      </c>
      <c r="N31" s="64">
        <f>přehled!P51</f>
        <v>0</v>
      </c>
      <c r="O31" s="142"/>
    </row>
    <row r="32" spans="2:15" s="6" customFormat="1" ht="12.75">
      <c r="B32" s="42" t="s">
        <v>18</v>
      </c>
      <c r="C32" s="43" t="s">
        <v>14</v>
      </c>
      <c r="D32" s="73" t="str">
        <f>přehled!F74</f>
        <v>---</v>
      </c>
      <c r="E32" s="73" t="str">
        <f>přehled!G74</f>
        <v>---</v>
      </c>
      <c r="F32" s="351" t="s">
        <v>47</v>
      </c>
      <c r="G32" s="73">
        <f>přehled!I74</f>
        <v>0</v>
      </c>
      <c r="H32" s="73">
        <f>přehled!J74</f>
        <v>0</v>
      </c>
      <c r="I32" s="73">
        <f>přehled!K74</f>
        <v>0</v>
      </c>
      <c r="J32" s="73">
        <f>přehled!L74</f>
        <v>0</v>
      </c>
      <c r="K32" s="73">
        <f>přehled!M74</f>
        <v>0</v>
      </c>
      <c r="L32" s="73">
        <f>přehled!N74</f>
        <v>0</v>
      </c>
      <c r="M32" s="73">
        <f>přehled!O74</f>
        <v>0</v>
      </c>
      <c r="N32" s="73">
        <f>přehled!P74</f>
        <v>0</v>
      </c>
      <c r="O32" s="323"/>
    </row>
    <row r="33" spans="2:15" s="6" customFormat="1" ht="12.75">
      <c r="B33" s="46" t="s">
        <v>19</v>
      </c>
      <c r="C33" s="45" t="s">
        <v>14</v>
      </c>
      <c r="D33" s="66">
        <f>přehled!F75</f>
        <v>0</v>
      </c>
      <c r="E33" s="66">
        <f>přehled!G75</f>
        <v>0</v>
      </c>
      <c r="F33" s="66">
        <f>přehled!H75</f>
        <v>0</v>
      </c>
      <c r="G33" s="66">
        <f>přehled!I75</f>
        <v>0</v>
      </c>
      <c r="H33" s="66">
        <f>přehled!J75</f>
        <v>0</v>
      </c>
      <c r="I33" s="66">
        <f>přehled!K75</f>
        <v>0</v>
      </c>
      <c r="J33" s="66">
        <f>přehled!L75</f>
        <v>0</v>
      </c>
      <c r="K33" s="66">
        <f>přehled!M75</f>
        <v>0</v>
      </c>
      <c r="L33" s="66">
        <f>přehled!N75</f>
        <v>0</v>
      </c>
      <c r="M33" s="66">
        <f>přehled!O75</f>
        <v>0</v>
      </c>
      <c r="N33" s="66">
        <f>přehled!P75</f>
        <v>0</v>
      </c>
      <c r="O33" s="325"/>
    </row>
    <row r="34" spans="2:15" s="6" customFormat="1" ht="12.75">
      <c r="B34" s="51" t="s">
        <v>20</v>
      </c>
      <c r="C34" s="52" t="s">
        <v>14</v>
      </c>
      <c r="D34" s="83" t="str">
        <f>přehled!F76</f>
        <v>---</v>
      </c>
      <c r="E34" s="83" t="str">
        <f>přehled!G76</f>
        <v>---</v>
      </c>
      <c r="F34" s="83" t="str">
        <f>přehled!H76</f>
        <v>---</v>
      </c>
      <c r="G34" s="83">
        <f>přehled!I76</f>
        <v>0</v>
      </c>
      <c r="H34" s="83">
        <f>přehled!J76</f>
        <v>0</v>
      </c>
      <c r="I34" s="83">
        <f>přehled!K76</f>
        <v>0</v>
      </c>
      <c r="J34" s="83">
        <f>přehled!L76</f>
        <v>0</v>
      </c>
      <c r="K34" s="83">
        <f>přehled!M76</f>
        <v>0</v>
      </c>
      <c r="L34" s="83">
        <f>přehled!N76</f>
        <v>0</v>
      </c>
      <c r="M34" s="83">
        <f>přehled!O76</f>
        <v>0</v>
      </c>
      <c r="N34" s="83">
        <f>přehled!P76</f>
        <v>0</v>
      </c>
      <c r="O34" s="327"/>
    </row>
    <row r="35" spans="2:15" s="6" customFormat="1" ht="12.75">
      <c r="B35" s="54" t="s">
        <v>21</v>
      </c>
      <c r="C35" s="55" t="s">
        <v>14</v>
      </c>
      <c r="D35" s="84">
        <f>přehled!F77</f>
        <v>275</v>
      </c>
      <c r="E35" s="84">
        <f>přehled!G77</f>
        <v>404</v>
      </c>
      <c r="F35" s="84">
        <f>přehled!H77</f>
        <v>550</v>
      </c>
      <c r="G35" s="84">
        <f>přehled!I77</f>
        <v>0</v>
      </c>
      <c r="H35" s="84">
        <f>přehled!J77</f>
        <v>0</v>
      </c>
      <c r="I35" s="84">
        <f>přehled!K77</f>
        <v>0</v>
      </c>
      <c r="J35" s="84">
        <f>přehled!L77</f>
        <v>0</v>
      </c>
      <c r="K35" s="84">
        <f>přehled!M77</f>
        <v>0</v>
      </c>
      <c r="L35" s="84">
        <f>přehled!N77</f>
        <v>0</v>
      </c>
      <c r="M35" s="84">
        <f>přehled!O77</f>
        <v>0</v>
      </c>
      <c r="N35" s="84">
        <f>přehled!P77</f>
        <v>0</v>
      </c>
      <c r="O35" s="329"/>
    </row>
    <row r="36" spans="2:15" s="6" customFormat="1" ht="12.75">
      <c r="B36" s="57" t="s">
        <v>22</v>
      </c>
      <c r="C36" s="23" t="s">
        <v>14</v>
      </c>
      <c r="D36" s="85">
        <f>přehled!F78</f>
        <v>25.7</v>
      </c>
      <c r="E36" s="85">
        <f>přehled!G78</f>
        <v>26.1</v>
      </c>
      <c r="F36" s="85">
        <f>přehled!H78</f>
        <v>32.2</v>
      </c>
      <c r="G36" s="85">
        <f>přehled!I78</f>
        <v>0</v>
      </c>
      <c r="H36" s="85">
        <f>přehled!J78</f>
        <v>0</v>
      </c>
      <c r="I36" s="85">
        <f>přehled!K78</f>
        <v>0</v>
      </c>
      <c r="J36" s="85">
        <f>přehled!L78</f>
        <v>0</v>
      </c>
      <c r="K36" s="85">
        <f>přehled!M78</f>
        <v>0</v>
      </c>
      <c r="L36" s="85">
        <f>přehled!N78</f>
        <v>0</v>
      </c>
      <c r="M36" s="85">
        <f>přehled!O78</f>
        <v>0</v>
      </c>
      <c r="N36" s="85">
        <f>přehled!P78</f>
        <v>0</v>
      </c>
      <c r="O36" s="331"/>
    </row>
    <row r="37" spans="2:15" s="6" customFormat="1" ht="12.75">
      <c r="B37" s="58" t="s">
        <v>23</v>
      </c>
      <c r="C37" s="59" t="s">
        <v>14</v>
      </c>
      <c r="D37" s="86" t="str">
        <f>přehled!F79</f>
        <v>&lt;0,05</v>
      </c>
      <c r="E37" s="86">
        <f>přehled!G79</f>
        <v>0.05</v>
      </c>
      <c r="F37" s="86">
        <f>přehled!H79</f>
        <v>0.22</v>
      </c>
      <c r="G37" s="86">
        <f>přehled!I79</f>
        <v>0</v>
      </c>
      <c r="H37" s="86">
        <f>přehled!J79</f>
        <v>0</v>
      </c>
      <c r="I37" s="86">
        <f>přehled!K79</f>
        <v>0</v>
      </c>
      <c r="J37" s="86">
        <f>přehled!L79</f>
        <v>0</v>
      </c>
      <c r="K37" s="86">
        <f>přehled!M79</f>
        <v>0</v>
      </c>
      <c r="L37" s="86">
        <f>přehled!N79</f>
        <v>0</v>
      </c>
      <c r="M37" s="86">
        <f>přehled!O79</f>
        <v>0</v>
      </c>
      <c r="N37" s="86">
        <f>přehled!P79</f>
        <v>0</v>
      </c>
      <c r="O37" s="333"/>
    </row>
    <row r="38" spans="2:15" s="6" customFormat="1" ht="12.75">
      <c r="B38" s="47" t="s">
        <v>24</v>
      </c>
      <c r="C38" s="18" t="s">
        <v>14</v>
      </c>
      <c r="D38" s="68">
        <f>přehled!F80</f>
        <v>558</v>
      </c>
      <c r="E38" s="68">
        <f>přehled!G80</f>
        <v>750</v>
      </c>
      <c r="F38" s="68">
        <f>přehled!H80</f>
        <v>973</v>
      </c>
      <c r="G38" s="68">
        <f>přehled!I80</f>
        <v>0</v>
      </c>
      <c r="H38" s="68">
        <f>přehled!J80</f>
        <v>0</v>
      </c>
      <c r="I38" s="68">
        <f>přehled!K80</f>
        <v>0</v>
      </c>
      <c r="J38" s="68">
        <f>přehled!L80</f>
        <v>0</v>
      </c>
      <c r="K38" s="68">
        <f>přehled!M80</f>
        <v>0</v>
      </c>
      <c r="L38" s="68">
        <f>přehled!N80</f>
        <v>0</v>
      </c>
      <c r="M38" s="68">
        <f>přehled!O80</f>
        <v>0</v>
      </c>
      <c r="N38" s="68">
        <f>přehled!P80</f>
        <v>0</v>
      </c>
      <c r="O38" s="335"/>
    </row>
    <row r="39" spans="2:15" s="6" customFormat="1" ht="12.75">
      <c r="B39" s="48" t="s">
        <v>25</v>
      </c>
      <c r="C39" s="25" t="s">
        <v>14</v>
      </c>
      <c r="D39" s="75">
        <f>přehled!F81</f>
        <v>3.19</v>
      </c>
      <c r="E39" s="75">
        <f>přehled!G81</f>
        <v>3.55</v>
      </c>
      <c r="F39" s="75">
        <f>přehled!H81</f>
        <v>3.6</v>
      </c>
      <c r="G39" s="75">
        <f>přehled!I81</f>
        <v>0</v>
      </c>
      <c r="H39" s="75">
        <f>přehled!J81</f>
        <v>0</v>
      </c>
      <c r="I39" s="75">
        <f>přehled!K81</f>
        <v>0</v>
      </c>
      <c r="J39" s="75">
        <f>přehled!L81</f>
        <v>0</v>
      </c>
      <c r="K39" s="75">
        <f>přehled!M81</f>
        <v>0</v>
      </c>
      <c r="L39" s="75">
        <f>přehled!N81</f>
        <v>0</v>
      </c>
      <c r="M39" s="75">
        <f>přehled!O81</f>
        <v>0</v>
      </c>
      <c r="N39" s="75">
        <f>přehled!P81</f>
        <v>0</v>
      </c>
      <c r="O39" s="337"/>
    </row>
    <row r="40" spans="2:15" s="6" customFormat="1" ht="12.75">
      <c r="B40" s="49" t="s">
        <v>26</v>
      </c>
      <c r="C40" s="27" t="s">
        <v>14</v>
      </c>
      <c r="D40" s="77" t="str">
        <f>přehled!F82</f>
        <v>&lt;0,5</v>
      </c>
      <c r="E40" s="77">
        <f>přehled!G82</f>
        <v>0.73</v>
      </c>
      <c r="F40" s="77">
        <f>přehled!H82</f>
        <v>0.69</v>
      </c>
      <c r="G40" s="77">
        <f>přehled!I82</f>
        <v>0</v>
      </c>
      <c r="H40" s="77">
        <f>přehled!J82</f>
        <v>0</v>
      </c>
      <c r="I40" s="77">
        <f>přehled!K82</f>
        <v>0</v>
      </c>
      <c r="J40" s="77">
        <f>přehled!L82</f>
        <v>0</v>
      </c>
      <c r="K40" s="77">
        <f>přehled!M82</f>
        <v>0</v>
      </c>
      <c r="L40" s="77">
        <f>přehled!N82</f>
        <v>0</v>
      </c>
      <c r="M40" s="77">
        <f>přehled!O82</f>
        <v>0</v>
      </c>
      <c r="N40" s="77">
        <f>přehled!P82</f>
        <v>0</v>
      </c>
      <c r="O40" s="339"/>
    </row>
    <row r="41" spans="2:15" s="6" customFormat="1" ht="12.75">
      <c r="B41" s="50" t="s">
        <v>27</v>
      </c>
      <c r="C41" s="29" t="s">
        <v>14</v>
      </c>
      <c r="D41" s="79">
        <f>přehled!F83</f>
        <v>0.73</v>
      </c>
      <c r="E41" s="79">
        <f>přehled!G83</f>
        <v>1.15</v>
      </c>
      <c r="F41" s="79">
        <f>přehled!H83</f>
        <v>0.71</v>
      </c>
      <c r="G41" s="79">
        <f>přehled!I83</f>
        <v>0</v>
      </c>
      <c r="H41" s="79">
        <f>přehled!J83</f>
        <v>0</v>
      </c>
      <c r="I41" s="79">
        <f>přehled!K83</f>
        <v>0</v>
      </c>
      <c r="J41" s="79">
        <f>přehled!L83</f>
        <v>0</v>
      </c>
      <c r="K41" s="79">
        <f>přehled!M83</f>
        <v>0</v>
      </c>
      <c r="L41" s="79">
        <f>přehled!N83</f>
        <v>0</v>
      </c>
      <c r="M41" s="79">
        <f>přehled!O83</f>
        <v>0</v>
      </c>
      <c r="N41" s="79">
        <f>přehled!P83</f>
        <v>0</v>
      </c>
      <c r="O41" s="341"/>
    </row>
    <row r="42" spans="2:15" s="6" customFormat="1" ht="13.5" thickBot="1">
      <c r="B42" s="40" t="s">
        <v>28</v>
      </c>
      <c r="C42" s="41" t="s">
        <v>14</v>
      </c>
      <c r="D42" s="81" t="str">
        <f>přehled!F84</f>
        <v>&lt;0,1</v>
      </c>
      <c r="E42" s="81" t="str">
        <f>přehled!G84</f>
        <v>&lt;0,1</v>
      </c>
      <c r="F42" s="81" t="str">
        <f>přehled!H84</f>
        <v>&lt;0,04</v>
      </c>
      <c r="G42" s="81">
        <f>přehled!I84</f>
        <v>0</v>
      </c>
      <c r="H42" s="81">
        <f>přehled!J84</f>
        <v>0</v>
      </c>
      <c r="I42" s="81">
        <f>přehled!K84</f>
        <v>0</v>
      </c>
      <c r="J42" s="81">
        <f>přehled!L84</f>
        <v>0</v>
      </c>
      <c r="K42" s="81">
        <f>přehled!M84</f>
        <v>0</v>
      </c>
      <c r="L42" s="81">
        <f>přehled!N84</f>
        <v>0</v>
      </c>
      <c r="M42" s="81">
        <f>přehled!O84</f>
        <v>0</v>
      </c>
      <c r="N42" s="81">
        <f>přehled!P84</f>
        <v>0</v>
      </c>
      <c r="O42" s="343"/>
    </row>
    <row r="43" spans="2:13" s="6" customFormat="1" ht="7.5" customHeight="1" thickBot="1" thickTop="1"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2:15" s="6" customFormat="1" ht="14.25" thickBot="1" thickTop="1">
      <c r="B44" s="7" t="s">
        <v>56</v>
      </c>
      <c r="C44" s="8"/>
      <c r="D44" s="8"/>
      <c r="E44" s="8"/>
      <c r="F44" s="9" t="str">
        <f>přehled!Q49</f>
        <v>Zlaté Hory štola západ </v>
      </c>
      <c r="G44" s="8"/>
      <c r="H44" s="8"/>
      <c r="I44" s="8"/>
      <c r="J44" s="8"/>
      <c r="K44" s="8"/>
      <c r="L44" s="8"/>
      <c r="M44" s="8"/>
      <c r="N44" s="349"/>
      <c r="O44" s="350"/>
    </row>
    <row r="45" spans="2:15" s="6" customFormat="1" ht="13.5" thickTop="1">
      <c r="B45" s="11" t="s">
        <v>0</v>
      </c>
      <c r="C45" s="12"/>
      <c r="D45" s="64">
        <f>přehled!Q51</f>
        <v>38293</v>
      </c>
      <c r="E45" s="64">
        <f>přehled!R51</f>
        <v>38537</v>
      </c>
      <c r="F45" s="64">
        <f>přehled!S51</f>
        <v>38944</v>
      </c>
      <c r="G45" s="64">
        <f>přehled!T51</f>
        <v>0</v>
      </c>
      <c r="H45" s="64">
        <f>přehled!U51</f>
        <v>0</v>
      </c>
      <c r="I45" s="64">
        <f>přehled!V51</f>
        <v>0</v>
      </c>
      <c r="J45" s="64">
        <f>přehled!W51</f>
        <v>0</v>
      </c>
      <c r="K45" s="64">
        <f>přehled!X51</f>
        <v>0</v>
      </c>
      <c r="L45" s="64">
        <f>přehled!Y51</f>
        <v>0</v>
      </c>
      <c r="M45" s="64">
        <f>přehled!Z51</f>
        <v>0</v>
      </c>
      <c r="N45" s="64">
        <f>přehled!AA51</f>
        <v>0</v>
      </c>
      <c r="O45" s="348"/>
    </row>
    <row r="46" spans="2:15" s="6" customFormat="1" ht="12.75">
      <c r="B46" s="42" t="s">
        <v>18</v>
      </c>
      <c r="C46" s="43" t="s">
        <v>14</v>
      </c>
      <c r="D46" s="351" t="s">
        <v>47</v>
      </c>
      <c r="E46" s="351" t="s">
        <v>47</v>
      </c>
      <c r="F46" s="351" t="s">
        <v>47</v>
      </c>
      <c r="G46" s="73">
        <f>přehled!T74</f>
        <v>0</v>
      </c>
      <c r="H46" s="73">
        <f>přehled!U74</f>
        <v>0</v>
      </c>
      <c r="I46" s="73">
        <f>přehled!V74</f>
        <v>0</v>
      </c>
      <c r="J46" s="73">
        <f>přehled!W74</f>
        <v>0</v>
      </c>
      <c r="K46" s="73">
        <f>přehled!X74</f>
        <v>0</v>
      </c>
      <c r="L46" s="73">
        <f>přehled!Y74</f>
        <v>0</v>
      </c>
      <c r="M46" s="73">
        <f>přehled!Z74</f>
        <v>0</v>
      </c>
      <c r="N46" s="73">
        <f>přehled!AA74</f>
        <v>0</v>
      </c>
      <c r="O46" s="345"/>
    </row>
    <row r="47" spans="2:15" s="6" customFormat="1" ht="12.75">
      <c r="B47" s="46" t="s">
        <v>19</v>
      </c>
      <c r="C47" s="45" t="s">
        <v>14</v>
      </c>
      <c r="D47" s="66">
        <f>přehled!Q75</f>
        <v>60.4</v>
      </c>
      <c r="E47" s="66">
        <f>přehled!R75</f>
        <v>58.6</v>
      </c>
      <c r="F47" s="66">
        <f>přehled!S75</f>
        <v>12.2</v>
      </c>
      <c r="G47" s="66">
        <f>přehled!T75</f>
        <v>0</v>
      </c>
      <c r="H47" s="66">
        <f>přehled!U75</f>
        <v>0</v>
      </c>
      <c r="I47" s="66">
        <f>přehled!V75</f>
        <v>0</v>
      </c>
      <c r="J47" s="66">
        <f>přehled!W75</f>
        <v>0</v>
      </c>
      <c r="K47" s="66">
        <f>přehled!X75</f>
        <v>0</v>
      </c>
      <c r="L47" s="66">
        <f>přehled!Y75</f>
        <v>0</v>
      </c>
      <c r="M47" s="66">
        <f>přehled!Z75</f>
        <v>0</v>
      </c>
      <c r="N47" s="66">
        <f>přehled!AA75</f>
        <v>0</v>
      </c>
      <c r="O47" s="345"/>
    </row>
    <row r="48" spans="2:15" s="6" customFormat="1" ht="12.75">
      <c r="B48" s="51" t="s">
        <v>20</v>
      </c>
      <c r="C48" s="52" t="s">
        <v>14</v>
      </c>
      <c r="D48" s="83">
        <f>přehled!Q76</f>
        <v>29.7</v>
      </c>
      <c r="E48" s="83">
        <f>přehled!R76</f>
        <v>26.2</v>
      </c>
      <c r="F48" s="83">
        <f>přehled!S76</f>
        <v>43.8</v>
      </c>
      <c r="G48" s="83">
        <f>přehled!T76</f>
        <v>0</v>
      </c>
      <c r="H48" s="83">
        <f>přehled!U76</f>
        <v>0</v>
      </c>
      <c r="I48" s="83">
        <f>přehled!V76</f>
        <v>0</v>
      </c>
      <c r="J48" s="83">
        <f>přehled!W76</f>
        <v>0</v>
      </c>
      <c r="K48" s="83">
        <f>přehled!X76</f>
        <v>0</v>
      </c>
      <c r="L48" s="83">
        <f>přehled!Y76</f>
        <v>0</v>
      </c>
      <c r="M48" s="83">
        <f>přehled!Z76</f>
        <v>0</v>
      </c>
      <c r="N48" s="83">
        <f>přehled!AA76</f>
        <v>0</v>
      </c>
      <c r="O48" s="345"/>
    </row>
    <row r="49" spans="2:15" s="6" customFormat="1" ht="12.75">
      <c r="B49" s="54" t="s">
        <v>21</v>
      </c>
      <c r="C49" s="55" t="s">
        <v>14</v>
      </c>
      <c r="D49" s="84">
        <f>přehled!Q77</f>
        <v>33</v>
      </c>
      <c r="E49" s="84">
        <f>přehled!R77</f>
        <v>29</v>
      </c>
      <c r="F49" s="84">
        <f>přehled!S77</f>
        <v>47.1</v>
      </c>
      <c r="G49" s="84">
        <f>přehled!T77</f>
        <v>0</v>
      </c>
      <c r="H49" s="84">
        <f>přehled!U77</f>
        <v>0</v>
      </c>
      <c r="I49" s="84">
        <f>přehled!V77</f>
        <v>0</v>
      </c>
      <c r="J49" s="84">
        <f>přehled!W77</f>
        <v>0</v>
      </c>
      <c r="K49" s="84">
        <f>přehled!X77</f>
        <v>0</v>
      </c>
      <c r="L49" s="84">
        <f>přehled!Y77</f>
        <v>0</v>
      </c>
      <c r="M49" s="84">
        <f>přehled!Z77</f>
        <v>0</v>
      </c>
      <c r="N49" s="84">
        <f>přehled!AA77</f>
        <v>0</v>
      </c>
      <c r="O49" s="345"/>
    </row>
    <row r="50" spans="2:15" s="6" customFormat="1" ht="12.75">
      <c r="B50" s="57" t="s">
        <v>22</v>
      </c>
      <c r="C50" s="23" t="s">
        <v>14</v>
      </c>
      <c r="D50" s="85">
        <f>přehled!Q78</f>
        <v>16.9</v>
      </c>
      <c r="E50" s="85">
        <f>přehled!R78</f>
        <v>16.1</v>
      </c>
      <c r="F50" s="85">
        <f>přehled!S78</f>
        <v>20.7</v>
      </c>
      <c r="G50" s="85">
        <f>přehled!T78</f>
        <v>0</v>
      </c>
      <c r="H50" s="85">
        <f>přehled!U78</f>
        <v>0</v>
      </c>
      <c r="I50" s="85">
        <f>přehled!V78</f>
        <v>0</v>
      </c>
      <c r="J50" s="85">
        <f>přehled!W78</f>
        <v>0</v>
      </c>
      <c r="K50" s="85">
        <f>přehled!X78</f>
        <v>0</v>
      </c>
      <c r="L50" s="85">
        <f>přehled!Y78</f>
        <v>0</v>
      </c>
      <c r="M50" s="85">
        <f>přehled!Z78</f>
        <v>0</v>
      </c>
      <c r="N50" s="85">
        <f>přehled!AA78</f>
        <v>0</v>
      </c>
      <c r="O50" s="345"/>
    </row>
    <row r="51" spans="2:15" s="6" customFormat="1" ht="12.75">
      <c r="B51" s="58" t="s">
        <v>23</v>
      </c>
      <c r="C51" s="59" t="s">
        <v>14</v>
      </c>
      <c r="D51" s="86" t="str">
        <f>přehled!Q79</f>
        <v>&lt;0,05</v>
      </c>
      <c r="E51" s="86" t="str">
        <f>přehled!R79</f>
        <v>&lt;0,05</v>
      </c>
      <c r="F51" s="86" t="str">
        <f>přehled!S79</f>
        <v>&lt;0,05</v>
      </c>
      <c r="G51" s="86">
        <f>přehled!T79</f>
        <v>0</v>
      </c>
      <c r="H51" s="86">
        <f>přehled!U79</f>
        <v>0</v>
      </c>
      <c r="I51" s="86">
        <f>přehled!V79</f>
        <v>0</v>
      </c>
      <c r="J51" s="86">
        <f>přehled!W79</f>
        <v>0</v>
      </c>
      <c r="K51" s="86">
        <f>přehled!X79</f>
        <v>0</v>
      </c>
      <c r="L51" s="86">
        <f>přehled!Y79</f>
        <v>0</v>
      </c>
      <c r="M51" s="86">
        <f>přehled!Z79</f>
        <v>0</v>
      </c>
      <c r="N51" s="86">
        <f>přehled!AA79</f>
        <v>0</v>
      </c>
      <c r="O51" s="345"/>
    </row>
    <row r="52" spans="2:15" s="6" customFormat="1" ht="12.75">
      <c r="B52" s="47" t="s">
        <v>24</v>
      </c>
      <c r="C52" s="18" t="s">
        <v>14</v>
      </c>
      <c r="D52" s="68">
        <f>přehled!Q80</f>
        <v>183</v>
      </c>
      <c r="E52" s="68">
        <f>přehled!R80</f>
        <v>190</v>
      </c>
      <c r="F52" s="68">
        <f>přehled!S80</f>
        <v>212</v>
      </c>
      <c r="G52" s="68">
        <f>přehled!T80</f>
        <v>0</v>
      </c>
      <c r="H52" s="68">
        <f>přehled!U80</f>
        <v>0</v>
      </c>
      <c r="I52" s="68">
        <f>přehled!V80</f>
        <v>0</v>
      </c>
      <c r="J52" s="68">
        <f>přehled!W80</f>
        <v>0</v>
      </c>
      <c r="K52" s="68">
        <f>přehled!X80</f>
        <v>0</v>
      </c>
      <c r="L52" s="68">
        <f>přehled!Y80</f>
        <v>0</v>
      </c>
      <c r="M52" s="68">
        <f>přehled!Z80</f>
        <v>0</v>
      </c>
      <c r="N52" s="68">
        <f>přehled!AA80</f>
        <v>0</v>
      </c>
      <c r="O52" s="345"/>
    </row>
    <row r="53" spans="2:15" s="6" customFormat="1" ht="12.75">
      <c r="B53" s="48" t="s">
        <v>25</v>
      </c>
      <c r="C53" s="25" t="s">
        <v>14</v>
      </c>
      <c r="D53" s="75">
        <f>přehled!Q81</f>
        <v>4.3</v>
      </c>
      <c r="E53" s="75">
        <f>přehled!R81</f>
        <v>5.68</v>
      </c>
      <c r="F53" s="75">
        <f>přehled!S81</f>
        <v>8.12</v>
      </c>
      <c r="G53" s="75">
        <f>přehled!T81</f>
        <v>0</v>
      </c>
      <c r="H53" s="75">
        <f>přehled!U81</f>
        <v>0</v>
      </c>
      <c r="I53" s="75">
        <f>přehled!V81</f>
        <v>0</v>
      </c>
      <c r="J53" s="75">
        <f>přehled!W81</f>
        <v>0</v>
      </c>
      <c r="K53" s="75">
        <f>přehled!X81</f>
        <v>0</v>
      </c>
      <c r="L53" s="75">
        <f>přehled!Y81</f>
        <v>0</v>
      </c>
      <c r="M53" s="75">
        <f>přehled!Z81</f>
        <v>0</v>
      </c>
      <c r="N53" s="75">
        <f>přehled!AA81</f>
        <v>0</v>
      </c>
      <c r="O53" s="345"/>
    </row>
    <row r="54" spans="2:15" s="6" customFormat="1" ht="12.75">
      <c r="B54" s="49" t="s">
        <v>26</v>
      </c>
      <c r="C54" s="27" t="s">
        <v>14</v>
      </c>
      <c r="D54" s="77">
        <f>přehled!Q82</f>
        <v>0.35</v>
      </c>
      <c r="E54" s="77">
        <f>přehled!R82</f>
        <v>0.27</v>
      </c>
      <c r="F54" s="77" t="str">
        <f>přehled!S82</f>
        <v>&lt;0,2</v>
      </c>
      <c r="G54" s="77">
        <f>přehled!T82</f>
        <v>0</v>
      </c>
      <c r="H54" s="77">
        <f>přehled!U82</f>
        <v>0</v>
      </c>
      <c r="I54" s="77">
        <f>přehled!V82</f>
        <v>0</v>
      </c>
      <c r="J54" s="77">
        <f>přehled!W82</f>
        <v>0</v>
      </c>
      <c r="K54" s="77">
        <f>přehled!X82</f>
        <v>0</v>
      </c>
      <c r="L54" s="77">
        <f>přehled!Y82</f>
        <v>0</v>
      </c>
      <c r="M54" s="77">
        <f>přehled!Z82</f>
        <v>0</v>
      </c>
      <c r="N54" s="77">
        <f>přehled!AA82</f>
        <v>0</v>
      </c>
      <c r="O54" s="345"/>
    </row>
    <row r="55" spans="2:15" s="6" customFormat="1" ht="12.75">
      <c r="B55" s="50" t="s">
        <v>27</v>
      </c>
      <c r="C55" s="29" t="s">
        <v>14</v>
      </c>
      <c r="D55" s="79">
        <f>přehled!Q83</f>
        <v>1.87</v>
      </c>
      <c r="E55" s="79">
        <f>přehled!R83</f>
        <v>2.31</v>
      </c>
      <c r="F55" s="79">
        <f>přehled!S83</f>
        <v>3.14</v>
      </c>
      <c r="G55" s="79">
        <f>přehled!T83</f>
        <v>0</v>
      </c>
      <c r="H55" s="79">
        <f>přehled!U83</f>
        <v>0</v>
      </c>
      <c r="I55" s="79">
        <f>přehled!V83</f>
        <v>0</v>
      </c>
      <c r="J55" s="79">
        <f>přehled!W83</f>
        <v>0</v>
      </c>
      <c r="K55" s="79">
        <f>přehled!X83</f>
        <v>0</v>
      </c>
      <c r="L55" s="79">
        <f>přehled!Y83</f>
        <v>0</v>
      </c>
      <c r="M55" s="79">
        <f>přehled!Z83</f>
        <v>0</v>
      </c>
      <c r="N55" s="79">
        <f>přehled!AA83</f>
        <v>0</v>
      </c>
      <c r="O55" s="345"/>
    </row>
    <row r="56" spans="2:15" s="6" customFormat="1" ht="13.5" thickBot="1">
      <c r="B56" s="40" t="s">
        <v>28</v>
      </c>
      <c r="C56" s="41" t="s">
        <v>14</v>
      </c>
      <c r="D56" s="81" t="str">
        <f>přehled!Q84</f>
        <v>&lt;0,02</v>
      </c>
      <c r="E56" s="81" t="str">
        <f>přehled!R84</f>
        <v>&lt;0,02</v>
      </c>
      <c r="F56" s="81" t="str">
        <f>přehled!S84</f>
        <v>&lt;0,02</v>
      </c>
      <c r="G56" s="81">
        <f>přehled!T84</f>
        <v>0</v>
      </c>
      <c r="H56" s="81">
        <f>přehled!U84</f>
        <v>0</v>
      </c>
      <c r="I56" s="81">
        <f>přehled!V84</f>
        <v>0</v>
      </c>
      <c r="J56" s="81">
        <f>přehled!W84</f>
        <v>0</v>
      </c>
      <c r="K56" s="81">
        <f>přehled!X84</f>
        <v>0</v>
      </c>
      <c r="L56" s="81">
        <f>přehled!Y84</f>
        <v>0</v>
      </c>
      <c r="M56" s="81">
        <f>přehled!Z84</f>
        <v>0</v>
      </c>
      <c r="N56" s="81">
        <f>přehled!AA84</f>
        <v>0</v>
      </c>
      <c r="O56" s="343"/>
    </row>
    <row r="57" ht="13.5" thickTop="1"/>
  </sheetData>
  <printOptions/>
  <pageMargins left="0.75" right="0.75" top="1" bottom="1" header="0.5" footer="0.5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LMP3</dc:creator>
  <cp:keywords/>
  <dc:description/>
  <cp:lastModifiedBy>LMP3</cp:lastModifiedBy>
  <cp:lastPrinted>2006-11-16T14:33:03Z</cp:lastPrinted>
  <dcterms:created xsi:type="dcterms:W3CDTF">2005-04-01T13:20:23Z</dcterms:created>
  <dcterms:modified xsi:type="dcterms:W3CDTF">2006-11-26T12:14:23Z</dcterms:modified>
  <cp:category/>
  <cp:version/>
  <cp:contentType/>
  <cp:contentStatus/>
</cp:coreProperties>
</file>